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dokimov.SP\Desktop\Минпромторг России, письмо\"/>
    </mc:Choice>
  </mc:AlternateContent>
  <bookViews>
    <workbookView xWindow="1560" yWindow="1560" windowWidth="30135" windowHeight="19590"/>
  </bookViews>
  <sheets>
    <sheet name="Форма_ФОИВ" sheetId="1" r:id="rId1"/>
    <sheet name="Пример заполнения" sheetId="3" r:id="rId2"/>
    <sheet name="Справка по типам БАС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I35" i="1"/>
  <c r="H35" i="1"/>
  <c r="F35" i="1"/>
  <c r="E35" i="1"/>
  <c r="G35" i="1" l="1"/>
  <c r="D31" i="3"/>
  <c r="D32" i="3"/>
  <c r="D33" i="3"/>
  <c r="E74" i="3"/>
  <c r="F74" i="3"/>
  <c r="G74" i="3"/>
  <c r="H74" i="3"/>
  <c r="I74" i="3"/>
  <c r="D74" i="3"/>
  <c r="E64" i="3"/>
  <c r="F64" i="3"/>
  <c r="G64" i="3"/>
  <c r="H64" i="3"/>
  <c r="I64" i="3"/>
  <c r="D64" i="3"/>
  <c r="D49" i="3"/>
  <c r="E49" i="3"/>
  <c r="F49" i="3"/>
  <c r="G49" i="3"/>
  <c r="H49" i="3"/>
  <c r="I49" i="3"/>
  <c r="D91" i="3"/>
  <c r="E91" i="3"/>
  <c r="F91" i="3"/>
  <c r="G91" i="3"/>
  <c r="H91" i="3"/>
  <c r="D84" i="3"/>
  <c r="E84" i="3"/>
  <c r="F84" i="3"/>
  <c r="G84" i="3"/>
  <c r="H84" i="3"/>
  <c r="C91" i="3"/>
  <c r="C84" i="3"/>
  <c r="I44" i="3"/>
  <c r="H44" i="3"/>
  <c r="G44" i="3"/>
  <c r="F44" i="3"/>
  <c r="E44" i="3"/>
  <c r="D44" i="3"/>
  <c r="E33" i="3"/>
  <c r="F33" i="3"/>
  <c r="G33" i="3"/>
  <c r="H33" i="3"/>
  <c r="I33" i="3"/>
  <c r="E32" i="3"/>
  <c r="F32" i="3"/>
  <c r="G32" i="3"/>
  <c r="H32" i="3"/>
  <c r="I32" i="3"/>
  <c r="E31" i="3"/>
  <c r="F31" i="3"/>
  <c r="G31" i="3"/>
  <c r="H31" i="3"/>
  <c r="I31" i="3"/>
  <c r="E20" i="3"/>
  <c r="G20" i="3"/>
  <c r="H20" i="3"/>
  <c r="I20" i="3"/>
  <c r="E19" i="3"/>
  <c r="F19" i="3"/>
  <c r="G19" i="3"/>
  <c r="H19" i="3"/>
  <c r="I19" i="3"/>
  <c r="E18" i="3"/>
  <c r="F18" i="3"/>
  <c r="G18" i="3"/>
  <c r="H18" i="3"/>
  <c r="I18" i="3"/>
  <c r="D20" i="3"/>
  <c r="D19" i="3"/>
  <c r="D18" i="3"/>
  <c r="F14" i="3"/>
  <c r="F20" i="3" s="1"/>
  <c r="H26" i="1"/>
  <c r="G26" i="1"/>
  <c r="I6" i="1"/>
  <c r="H6" i="1"/>
  <c r="D26" i="1" l="1"/>
  <c r="F26" i="1"/>
  <c r="C26" i="1"/>
  <c r="E24" i="1"/>
  <c r="E26" i="1" s="1"/>
  <c r="E13" i="1"/>
  <c r="D13" i="1"/>
  <c r="G6" i="1"/>
  <c r="E6" i="1"/>
  <c r="D6" i="1"/>
  <c r="F13" i="1" l="1"/>
  <c r="F6" i="1"/>
</calcChain>
</file>

<file path=xl/sharedStrings.xml><?xml version="1.0" encoding="utf-8"?>
<sst xmlns="http://schemas.openxmlformats.org/spreadsheetml/2006/main" count="321" uniqueCount="105">
  <si>
    <t>№</t>
  </si>
  <si>
    <t>Источник</t>
  </si>
  <si>
    <t>1. ФОИВ и подведомственные организации (бюджет)</t>
  </si>
  <si>
    <t>1.1. Приобретение БАС</t>
  </si>
  <si>
    <t>1</t>
  </si>
  <si>
    <t>Всего, в т.ч.:</t>
  </si>
  <si>
    <t>предусмотрено бюджетом</t>
  </si>
  <si>
    <t>дополнительная потребность</t>
  </si>
  <si>
    <t>Предложения федеральных органов исполнительной власти в части приобретения беспилотных авиационных систем и услуг на их основе (в денежном выражении)</t>
  </si>
  <si>
    <t>1.2. Приобретение услуг с использованием БАС</t>
  </si>
  <si>
    <t>План государственного гражданского заказа на беспилотные авиационные системы на период до 2030 года в натуральном выражении (с учетом дополнительных средств):</t>
  </si>
  <si>
    <t>ТИП БАС</t>
  </si>
  <si>
    <t>Плановый объем закупок</t>
  </si>
  <si>
    <t>Общая сумма закупок в натуральном выражении</t>
  </si>
  <si>
    <r>
      <rPr>
        <b/>
        <sz val="16"/>
        <color theme="1"/>
        <rFont val="Calibri (Основной текст)"/>
        <charset val="204"/>
      </rPr>
      <t xml:space="preserve">Справка по типам БАС
</t>
    </r>
    <r>
      <rPr>
        <sz val="11"/>
        <color theme="1"/>
        <rFont val="Calibri"/>
        <family val="2"/>
        <charset val="204"/>
        <scheme val="minor"/>
      </rPr>
      <t xml:space="preserve">
Беспилотные авиационные системы (далее – БАС) характеризуются используемыми в них беспилотными воздушными судами (далее – БВС). В настоящий момент классификация БАС ведется по 8 основным типам:
</t>
    </r>
    <r>
      <rPr>
        <b/>
        <sz val="12"/>
        <color theme="1"/>
        <rFont val="Calibri"/>
        <family val="2"/>
        <scheme val="minor"/>
      </rPr>
      <t>1 тип «Самолет легкий»</t>
    </r>
    <r>
      <rPr>
        <sz val="11"/>
        <color theme="1"/>
        <rFont val="Calibri"/>
        <family val="2"/>
        <charset val="204"/>
        <scheme val="minor"/>
      </rPr>
      <t xml:space="preserve"> – в составе с БВС самолетного типа легкого класса. Используемые в этом классе БВС имеют взлетную массу до 30 кг., масса полезной нагрузки составляет около 2 кг., в среднем дальность полета - 200 км при его продолжительности 3 ч. со скоростью до 130 км/ч.
</t>
    </r>
    <r>
      <rPr>
        <b/>
        <sz val="12"/>
        <color theme="1"/>
        <rFont val="Calibri"/>
        <family val="2"/>
        <scheme val="minor"/>
      </rPr>
      <t>2 тип «Самолет средний»</t>
    </r>
    <r>
      <rPr>
        <sz val="11"/>
        <color theme="1"/>
        <rFont val="Calibri"/>
        <family val="2"/>
        <charset val="204"/>
        <scheme val="minor"/>
      </rPr>
      <t xml:space="preserve"> – с аналогичной аэродинамической схемой, но другого класса, который включает в себя конвертопланы. Характеристики отличаются от легкого самолета по параметрам взлетной массы (от 30 до 500 кг.), массы полезной нагрузки (в среднем 50 кг.), дальности полета (в среднем 300 км. продолжительностью 6 ч.)
</t>
    </r>
    <r>
      <rPr>
        <b/>
        <sz val="12"/>
        <color theme="1"/>
        <rFont val="Calibri"/>
        <family val="2"/>
        <scheme val="minor"/>
      </rPr>
      <t>3 тип «Вертолет средний»</t>
    </r>
    <r>
      <rPr>
        <sz val="11"/>
        <color theme="1"/>
        <rFont val="Calibri"/>
        <family val="2"/>
        <charset val="204"/>
        <scheme val="minor"/>
      </rPr>
      <t xml:space="preserve"> - в составе с БВС вертолетного типа со взлетной массой от 30 до 500 кг., со средними показателями массы полезной нагрузки 80 кг., дальности полета 600 км, продолжительности полета 6 ч. со скоростью 100 км/ч.
</t>
    </r>
    <r>
      <rPr>
        <b/>
        <sz val="12"/>
        <color theme="1"/>
        <rFont val="Calibri"/>
        <family val="2"/>
        <scheme val="minor"/>
      </rPr>
      <t>4 тип «Вертолет тяжелый»</t>
    </r>
    <r>
      <rPr>
        <sz val="11"/>
        <color theme="1"/>
        <rFont val="Calibri"/>
        <family val="2"/>
        <charset val="204"/>
        <scheme val="minor"/>
      </rPr>
      <t xml:space="preserve"> - в отличии от среднего вертолета, взлетная масса составляет более 500 кг., средняя масса полезной нагрузки составляет 150 кг., средняя дальность полета - 800 км. с продолжительностью полета 6 ч. при скорости 100 км/ч.
</t>
    </r>
    <r>
      <rPr>
        <b/>
        <sz val="12"/>
        <color theme="1"/>
        <rFont val="Calibri"/>
        <family val="2"/>
        <scheme val="minor"/>
      </rPr>
      <t>5 тип «Мультиротор легкий»</t>
    </r>
    <r>
      <rPr>
        <sz val="11"/>
        <color theme="1"/>
        <rFont val="Calibri"/>
        <family val="2"/>
        <charset val="204"/>
        <scheme val="minor"/>
      </rPr>
      <t xml:space="preserve"> - в составе с БВС, у которого несколько несущих винтов со взлетной массой до 30 кг., массой полезной нагрузки 10 кг., дальностью полета 20 км. Отмечается, что продолжительность полета (1 ч.) и его скорость (40 км/ч) являются средним показателем для всех мультироторов.
</t>
    </r>
    <r>
      <rPr>
        <b/>
        <sz val="12"/>
        <color theme="1"/>
        <rFont val="Calibri"/>
        <family val="2"/>
        <scheme val="minor"/>
      </rPr>
      <t>6 тип «Мультиротор средний»</t>
    </r>
    <r>
      <rPr>
        <sz val="11"/>
        <color theme="1"/>
        <rFont val="Calibri"/>
        <family val="2"/>
        <charset val="204"/>
        <scheme val="minor"/>
      </rPr>
      <t xml:space="preserve"> в среднем имеет взлетную массу от 30 до 500 кг., массу полезной нагрузки около 30 кг. при дальности полета 30 км.
</t>
    </r>
    <r>
      <rPr>
        <b/>
        <sz val="12"/>
        <color theme="1"/>
        <rFont val="Calibri"/>
        <family val="2"/>
        <scheme val="minor"/>
      </rPr>
      <t>7 тип «Мультиротор тяжелый»</t>
    </r>
    <r>
      <rPr>
        <sz val="11"/>
        <color theme="1"/>
        <rFont val="Calibri"/>
        <family val="2"/>
        <charset val="204"/>
        <scheme val="minor"/>
      </rPr>
      <t xml:space="preserve"> превышает характеристики других классов мультироторов - взлетная масса более 500 кг., масса полезной нагрузки на уровне 200 кг. при дальности полета 40 км.
</t>
    </r>
    <r>
      <rPr>
        <b/>
        <sz val="12"/>
        <color theme="1"/>
        <rFont val="Calibri"/>
        <family val="2"/>
        <scheme val="minor"/>
      </rPr>
      <t>8 тип «Образовательные»</t>
    </r>
    <r>
      <rPr>
        <sz val="11"/>
        <color theme="1"/>
        <rFont val="Calibri"/>
        <family val="2"/>
        <charset val="204"/>
        <scheme val="minor"/>
      </rPr>
      <t xml:space="preserve"> - БАС в составе с БВС со взлетной массой менее 1 кг, предназначенные для ведения образовательной деятельности.</t>
    </r>
  </si>
  <si>
    <t>Наименование ФОИВ/РОИВ/компании</t>
  </si>
  <si>
    <t>2</t>
  </si>
  <si>
    <t>3</t>
  </si>
  <si>
    <t>1. Наименеование органа власти</t>
  </si>
  <si>
    <t>ИТОГО 1.1</t>
  </si>
  <si>
    <t>ИТОГО 1.2</t>
  </si>
  <si>
    <t>ПРИМЕР ЗАПОЛНЕНИЯ ФОРМЫ</t>
  </si>
  <si>
    <r>
      <rPr>
        <sz val="11"/>
        <rFont val="Times New Roman"/>
        <family val="1"/>
      </rPr>
      <t>-</t>
    </r>
  </si>
  <si>
    <r>
      <rPr>
        <b/>
        <sz val="11"/>
        <rFont val="Times New Roman"/>
        <family val="1"/>
      </rPr>
      <t xml:space="preserve">1 тип. </t>
    </r>
    <r>
      <rPr>
        <sz val="11"/>
        <rFont val="Times New Roman"/>
        <family val="1"/>
      </rPr>
      <t>Самолет легкий</t>
    </r>
  </si>
  <si>
    <r>
      <rPr>
        <b/>
        <sz val="11"/>
        <rFont val="Times New Roman"/>
        <family val="1"/>
      </rPr>
      <t xml:space="preserve">2 тип. </t>
    </r>
    <r>
      <rPr>
        <sz val="11"/>
        <rFont val="Times New Roman"/>
        <family val="1"/>
      </rPr>
      <t>Самолет средний</t>
    </r>
  </si>
  <si>
    <r>
      <rPr>
        <b/>
        <sz val="11"/>
        <rFont val="Times New Roman"/>
        <family val="1"/>
      </rPr>
      <t xml:space="preserve">5 тип. </t>
    </r>
    <r>
      <rPr>
        <sz val="11"/>
        <rFont val="Times New Roman"/>
        <family val="1"/>
      </rPr>
      <t>Мультиротор легкий</t>
    </r>
  </si>
  <si>
    <r>
      <rPr>
        <b/>
        <sz val="11"/>
        <rFont val="Times New Roman"/>
        <family val="1"/>
      </rPr>
      <t xml:space="preserve">6 тип. </t>
    </r>
    <r>
      <rPr>
        <sz val="11"/>
        <rFont val="Times New Roman"/>
        <family val="1"/>
      </rPr>
      <t>Мультиротор средний</t>
    </r>
  </si>
  <si>
    <r>
      <rPr>
        <b/>
        <sz val="11"/>
        <rFont val="Times New Roman"/>
        <family val="1"/>
      </rPr>
      <t xml:space="preserve">8 тип. </t>
    </r>
    <r>
      <rPr>
        <sz val="11"/>
        <rFont val="Times New Roman"/>
        <family val="1"/>
      </rPr>
      <t>Образовательные БАС</t>
    </r>
  </si>
  <si>
    <r>
      <rPr>
        <b/>
        <sz val="11"/>
        <rFont val="Times New Roman"/>
        <family val="1"/>
      </rPr>
      <t xml:space="preserve">3 тип. </t>
    </r>
    <r>
      <rPr>
        <sz val="11"/>
        <rFont val="Times New Roman"/>
        <family val="1"/>
      </rPr>
      <t>Вертолет средний</t>
    </r>
  </si>
  <si>
    <t>Министерство высшего и среднего специального образования</t>
  </si>
  <si>
    <t>Министерство геологии</t>
  </si>
  <si>
    <t>Министерство продовольственных резервов</t>
  </si>
  <si>
    <t>Министерство пищевой промышленности</t>
  </si>
  <si>
    <t>Министерство общего машиностроения</t>
  </si>
  <si>
    <t>Министерство информации и печати</t>
  </si>
  <si>
    <t>4</t>
  </si>
  <si>
    <t>5</t>
  </si>
  <si>
    <t>6</t>
  </si>
  <si>
    <t>7</t>
  </si>
  <si>
    <t>8</t>
  </si>
  <si>
    <t>ГК "Автодор"</t>
  </si>
  <si>
    <t>Предусмотрено корп. бюджетом</t>
  </si>
  <si>
    <t>АО "АЛРОСА"</t>
  </si>
  <si>
    <t>-</t>
  </si>
  <si>
    <t>АО "ГТЛК"</t>
  </si>
  <si>
    <t>АО "Зарубежнефть"</t>
  </si>
  <si>
    <t>АО "КРДВ"</t>
  </si>
  <si>
    <t>АО "Росгеология"</t>
  </si>
  <si>
    <t>ПАО "Газпром"</t>
  </si>
  <si>
    <t>ПАО "Газпром нефть"</t>
  </si>
  <si>
    <t>ГК "Роскосмос"</t>
  </si>
  <si>
    <t>ПАО "Россети"</t>
  </si>
  <si>
    <t>АО "Почта России"</t>
  </si>
  <si>
    <t>ППК "РЭО"</t>
  </si>
  <si>
    <t>ГК "Росатом"</t>
  </si>
  <si>
    <t>ПАО "НК "Роснефть"</t>
  </si>
  <si>
    <t>ПАО "Ростелеком"</t>
  </si>
  <si>
    <t>Кемеровская область</t>
  </si>
  <si>
    <t>Московская область</t>
  </si>
  <si>
    <t>Омская область</t>
  </si>
  <si>
    <t>Брянская область</t>
  </si>
  <si>
    <t>Владимирская область</t>
  </si>
  <si>
    <t>Ямало-Ненецкий автономный округ</t>
  </si>
  <si>
    <t>Объем финансирования по годам, млн руб.</t>
  </si>
  <si>
    <t>Субъекты Российской Федерации</t>
  </si>
  <si>
    <t>ФОИВ и подведомственные организации (бюджет)</t>
  </si>
  <si>
    <t>Компании с государственным участием</t>
  </si>
  <si>
    <t>2. ГК "Роскосмос"</t>
  </si>
  <si>
    <t>3. Кемеровская область</t>
  </si>
  <si>
    <t>План государственного гражданского заказа на беспилотные авиационные системы на период до 2030 г. в денежном выражении (компании с государственным участием, сводные показатели)</t>
  </si>
  <si>
    <t>План государственного гражданского заказа на беспилотные авиационные системы на период до 2030 г. в денежном выражении (субъекты Российской Федерации, сводные показатели)</t>
  </si>
  <si>
    <t>1. ФГАОУ ВО "Российский университет транспорта" (Минтранс России)</t>
  </si>
  <si>
    <t>Наименование услуги</t>
  </si>
  <si>
    <t>РОИВ</t>
  </si>
  <si>
    <t>*кг, км, км2, летный час, академический час, прочее …</t>
  </si>
  <si>
    <r>
      <rPr>
        <b/>
        <sz val="12"/>
        <color rgb="FFFF0000"/>
        <rFont val="Times New Roman"/>
        <family val="1"/>
        <charset val="204"/>
      </rPr>
      <t>*</t>
    </r>
    <r>
      <rPr>
        <b/>
        <sz val="12"/>
        <color rgb="FF000000"/>
        <rFont val="Times New Roman"/>
        <family val="1"/>
        <charset val="1"/>
      </rPr>
      <t xml:space="preserve"> Еденица измерения </t>
    </r>
  </si>
  <si>
    <t>Объем услуг с использованием БАС</t>
  </si>
  <si>
    <t xml:space="preserve">Мониторинг пожаров </t>
  </si>
  <si>
    <t>Сфера экономики</t>
  </si>
  <si>
    <t>сельское хозяйство, гарантирующее продовольственную безопасность</t>
  </si>
  <si>
    <t>Мониторинг, аэрофотосъемка, контрольно-надзорная деятельность</t>
  </si>
  <si>
    <t>2026 (план)</t>
  </si>
  <si>
    <t>2027 (план)</t>
  </si>
  <si>
    <t>2028 (план)</t>
  </si>
  <si>
    <t>2029 (план)</t>
  </si>
  <si>
    <t>2030 (план)</t>
  </si>
  <si>
    <t>км²</t>
  </si>
  <si>
    <t>1.1. Приобретение услуг с использованием БАС</t>
  </si>
  <si>
    <t>Министерство угольной промышленности Кузбасса</t>
  </si>
  <si>
    <t>Министрство благоустройства Московской области</t>
  </si>
  <si>
    <t>Министерство имущественных отношений</t>
  </si>
  <si>
    <t>Директор департамента культуры</t>
  </si>
  <si>
    <t xml:space="preserve">Министерство сельского хозяйства </t>
  </si>
  <si>
    <t>Департамент имущественных отношений</t>
  </si>
  <si>
    <t>Строительство, обеспечивающее развитие инфраструктуры</t>
  </si>
  <si>
    <t>ФБУ «РОССТРОЙКОНТРОЛЬ»
(Минстрой России)</t>
  </si>
  <si>
    <t xml:space="preserve">мониторинг за качеством строительства </t>
  </si>
  <si>
    <t>м²</t>
  </si>
  <si>
    <t>*кг, км, км², м², летный час, академический час, прочее …</t>
  </si>
  <si>
    <t>Россельхознадзор</t>
  </si>
  <si>
    <t>Предложения в части приобретения услуг с применением беспилотных авиационных систем (в натуральном выражении)</t>
  </si>
  <si>
    <t>Охрана леса</t>
  </si>
  <si>
    <t>Рослесхоз</t>
  </si>
  <si>
    <r>
      <t xml:space="preserve">1. </t>
    </r>
    <r>
      <rPr>
        <b/>
        <sz val="12"/>
        <rFont val="Times New Roman"/>
        <family val="1"/>
        <charset val="204"/>
      </rPr>
      <t>ФОИВ/РОИВ/компания и</t>
    </r>
    <r>
      <rPr>
        <b/>
        <sz val="12"/>
        <color rgb="FF000000"/>
        <rFont val="Times New Roman"/>
        <family val="1"/>
        <charset val="1"/>
      </rPr>
      <t xml:space="preserve"> подведомственные организации</t>
    </r>
  </si>
  <si>
    <t>1. ФОИВ/РОИВ/компания и подведомственные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</si>
</sst>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\-??_-;_-@_-"/>
    <numFmt numFmtId="165" formatCode="_-* #,##0.0_-;\-* #,##0.0_-;_-* \-??_-;_-@_-"/>
    <numFmt numFmtId="166" formatCode="0.0"/>
  </numFmts>
  <fonts count="3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6100"/>
      <name val="Calibri"/>
      <family val="2"/>
      <charset val="204"/>
    </font>
    <font>
      <sz val="12"/>
      <color rgb="FF000000"/>
      <name val="Calibri"/>
      <family val="2"/>
      <charset val="1"/>
    </font>
    <font>
      <b/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 (Основной текст)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7.5"/>
      <color rgb="FF000000"/>
      <name val="Times New Roman"/>
      <family val="2"/>
    </font>
    <font>
      <sz val="7.5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2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BDD7EF"/>
        <bgColor rgb="FFBDD7EE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rgb="FFC5E0B4"/>
      </patternFill>
    </fill>
    <fill>
      <patternFill patternType="solid">
        <fgColor rgb="FFDAE2F2"/>
        <bgColor rgb="FFDAE3F3"/>
      </patternFill>
    </fill>
    <fill>
      <patternFill patternType="solid">
        <fgColor rgb="FFEDEDED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1" fillId="0" borderId="0"/>
    <xf numFmtId="0" fontId="2" fillId="5" borderId="0" applyBorder="0" applyProtection="0"/>
    <xf numFmtId="164" fontId="3" fillId="0" borderId="0" applyBorder="0" applyProtection="0"/>
    <xf numFmtId="0" fontId="7" fillId="0" borderId="0"/>
    <xf numFmtId="0" fontId="8" fillId="0" borderId="0"/>
  </cellStyleXfs>
  <cellXfs count="158"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6" fillId="0" borderId="1" xfId="2" applyFont="1" applyFill="1" applyBorder="1" applyAlignment="1" applyProtection="1">
      <alignment horizontal="left" vertical="top"/>
      <protection hidden="1"/>
    </xf>
    <xf numFmtId="1" fontId="6" fillId="0" borderId="1" xfId="0" applyNumberFormat="1" applyFont="1" applyBorder="1" applyAlignment="1">
      <alignment horizontal="center" vertical="center"/>
    </xf>
    <xf numFmtId="0" fontId="8" fillId="0" borderId="0" xfId="5"/>
    <xf numFmtId="0" fontId="4" fillId="0" borderId="2" xfId="1" applyFont="1" applyBorder="1" applyAlignment="1">
      <alignment horizontal="center" vertical="center" wrapText="1"/>
    </xf>
    <xf numFmtId="0" fontId="9" fillId="0" borderId="0" xfId="5" applyFont="1" applyAlignment="1">
      <alignment horizontal="left" vertical="center" wrapText="1"/>
    </xf>
    <xf numFmtId="0" fontId="8" fillId="0" borderId="0" xfId="5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65" fontId="6" fillId="0" borderId="1" xfId="3" applyNumberFormat="1" applyFont="1" applyBorder="1" applyAlignment="1" applyProtection="1"/>
    <xf numFmtId="0" fontId="4" fillId="0" borderId="1" xfId="1" applyFont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1" fontId="5" fillId="0" borderId="1" xfId="4" applyNumberFormat="1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vertical="center"/>
    </xf>
    <xf numFmtId="0" fontId="5" fillId="6" borderId="1" xfId="4" applyFont="1" applyFill="1" applyBorder="1" applyAlignment="1">
      <alignment horizontal="center" vertical="center"/>
    </xf>
    <xf numFmtId="0" fontId="5" fillId="6" borderId="1" xfId="4" applyFont="1" applyFill="1" applyBorder="1" applyAlignment="1">
      <alignment horizontal="center"/>
    </xf>
    <xf numFmtId="1" fontId="6" fillId="0" borderId="1" xfId="4" applyNumberFormat="1" applyFont="1" applyBorder="1" applyAlignment="1">
      <alignment horizontal="center" vertical="center"/>
    </xf>
    <xf numFmtId="0" fontId="5" fillId="6" borderId="3" xfId="4" applyFont="1" applyFill="1" applyBorder="1" applyAlignment="1">
      <alignment horizontal="center" vertical="center"/>
    </xf>
    <xf numFmtId="0" fontId="5" fillId="6" borderId="4" xfId="4" applyFont="1" applyFill="1" applyBorder="1" applyAlignment="1">
      <alignment horizontal="center" vertical="center"/>
    </xf>
    <xf numFmtId="0" fontId="5" fillId="6" borderId="5" xfId="4" applyFont="1" applyFill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49" fontId="6" fillId="4" borderId="1" xfId="1" applyNumberFormat="1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/>
    </xf>
    <xf numFmtId="1" fontId="5" fillId="7" borderId="1" xfId="4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" fontId="5" fillId="2" borderId="1" xfId="4" applyNumberFormat="1" applyFont="1" applyFill="1" applyBorder="1" applyAlignment="1">
      <alignment horizontal="center" vertical="center"/>
    </xf>
    <xf numFmtId="1" fontId="5" fillId="2" borderId="4" xfId="4" applyNumberFormat="1" applyFont="1" applyFill="1" applyBorder="1" applyAlignment="1">
      <alignment horizontal="center" vertical="center"/>
    </xf>
    <xf numFmtId="1" fontId="5" fillId="2" borderId="5" xfId="4" applyNumberFormat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49" fontId="6" fillId="4" borderId="6" xfId="1" applyNumberFormat="1" applyFont="1" applyFill="1" applyBorder="1" applyAlignment="1">
      <alignment horizontal="center" vertical="center"/>
    </xf>
    <xf numFmtId="49" fontId="6" fillId="4" borderId="7" xfId="1" applyNumberFormat="1" applyFont="1" applyFill="1" applyBorder="1" applyAlignment="1">
      <alignment horizontal="center" vertical="center"/>
    </xf>
    <xf numFmtId="49" fontId="6" fillId="4" borderId="2" xfId="1" applyNumberFormat="1" applyFont="1" applyFill="1" applyBorder="1" applyAlignment="1">
      <alignment horizontal="center" vertical="center"/>
    </xf>
    <xf numFmtId="1" fontId="5" fillId="2" borderId="3" xfId="4" applyNumberFormat="1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/>
    </xf>
    <xf numFmtId="0" fontId="5" fillId="2" borderId="6" xfId="4" applyFont="1" applyFill="1" applyBorder="1" applyAlignment="1">
      <alignment horizontal="center" vertical="center"/>
    </xf>
    <xf numFmtId="0" fontId="5" fillId="2" borderId="2" xfId="4" applyFont="1" applyFill="1" applyBorder="1" applyAlignment="1">
      <alignment horizontal="center" vertical="center"/>
    </xf>
    <xf numFmtId="49" fontId="6" fillId="4" borderId="6" xfId="1" applyNumberFormat="1" applyFont="1" applyFill="1" applyBorder="1" applyAlignment="1">
      <alignment vertical="center"/>
    </xf>
    <xf numFmtId="49" fontId="6" fillId="4" borderId="6" xfId="1" applyNumberFormat="1" applyFont="1" applyFill="1" applyBorder="1" applyAlignment="1">
      <alignment horizontal="center" vertical="center"/>
    </xf>
    <xf numFmtId="49" fontId="15" fillId="8" borderId="11" xfId="1" applyNumberFormat="1" applyFont="1" applyFill="1" applyBorder="1" applyAlignment="1">
      <alignment horizontal="center" vertical="center"/>
    </xf>
    <xf numFmtId="49" fontId="6" fillId="8" borderId="12" xfId="1" applyNumberFormat="1" applyFont="1" applyFill="1" applyBorder="1" applyAlignment="1">
      <alignment horizontal="center" vertical="center"/>
    </xf>
    <xf numFmtId="0" fontId="6" fillId="8" borderId="1" xfId="2" applyFont="1" applyFill="1" applyBorder="1" applyAlignment="1" applyProtection="1">
      <alignment horizontal="left" vertical="top"/>
      <protection hidden="1"/>
    </xf>
    <xf numFmtId="166" fontId="13" fillId="8" borderId="10" xfId="0" applyNumberFormat="1" applyFont="1" applyFill="1" applyBorder="1" applyAlignment="1">
      <alignment horizontal="right" vertical="top" shrinkToFit="1"/>
    </xf>
    <xf numFmtId="165" fontId="6" fillId="8" borderId="1" xfId="3" applyNumberFormat="1" applyFont="1" applyFill="1" applyBorder="1" applyAlignment="1" applyProtection="1"/>
    <xf numFmtId="49" fontId="6" fillId="8" borderId="13" xfId="1" applyNumberFormat="1" applyFont="1" applyFill="1" applyBorder="1" applyAlignment="1">
      <alignment horizontal="center" vertical="center"/>
    </xf>
    <xf numFmtId="49" fontId="6" fillId="8" borderId="14" xfId="1" applyNumberFormat="1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horizontal="right" vertical="top" wrapText="1" indent="1"/>
    </xf>
    <xf numFmtId="49" fontId="6" fillId="8" borderId="15" xfId="1" applyNumberFormat="1" applyFont="1" applyFill="1" applyBorder="1" applyAlignment="1">
      <alignment horizontal="center" vertical="center"/>
    </xf>
    <xf numFmtId="49" fontId="6" fillId="8" borderId="16" xfId="1" applyNumberFormat="1" applyFont="1" applyFill="1" applyBorder="1" applyAlignment="1">
      <alignment horizontal="center" vertical="center"/>
    </xf>
    <xf numFmtId="49" fontId="15" fillId="8" borderId="12" xfId="1" applyNumberFormat="1" applyFont="1" applyFill="1" applyBorder="1" applyAlignment="1">
      <alignment horizontal="center" vertical="center"/>
    </xf>
    <xf numFmtId="49" fontId="15" fillId="8" borderId="13" xfId="1" applyNumberFormat="1" applyFont="1" applyFill="1" applyBorder="1" applyAlignment="1">
      <alignment horizontal="center" vertical="center"/>
    </xf>
    <xf numFmtId="49" fontId="15" fillId="8" borderId="14" xfId="1" applyNumberFormat="1" applyFont="1" applyFill="1" applyBorder="1" applyAlignment="1">
      <alignment horizontal="center" vertical="center"/>
    </xf>
    <xf numFmtId="49" fontId="15" fillId="8" borderId="15" xfId="1" applyNumberFormat="1" applyFont="1" applyFill="1" applyBorder="1" applyAlignment="1">
      <alignment horizontal="center" vertical="center"/>
    </xf>
    <xf numFmtId="49" fontId="15" fillId="8" borderId="16" xfId="1" applyNumberFormat="1" applyFont="1" applyFill="1" applyBorder="1" applyAlignment="1">
      <alignment horizontal="center" vertical="center"/>
    </xf>
    <xf numFmtId="1" fontId="5" fillId="9" borderId="3" xfId="4" applyNumberFormat="1" applyFont="1" applyFill="1" applyBorder="1" applyAlignment="1">
      <alignment horizontal="center" vertical="center"/>
    </xf>
    <xf numFmtId="1" fontId="5" fillId="9" borderId="4" xfId="4" applyNumberFormat="1" applyFont="1" applyFill="1" applyBorder="1" applyAlignment="1">
      <alignment horizontal="center" vertical="center"/>
    </xf>
    <xf numFmtId="1" fontId="5" fillId="9" borderId="5" xfId="4" applyNumberFormat="1" applyFont="1" applyFill="1" applyBorder="1" applyAlignment="1">
      <alignment horizontal="center" vertical="center"/>
    </xf>
    <xf numFmtId="1" fontId="6" fillId="9" borderId="1" xfId="4" applyNumberFormat="1" applyFont="1" applyFill="1" applyBorder="1" applyAlignment="1">
      <alignment horizontal="center" vertical="center"/>
    </xf>
    <xf numFmtId="1" fontId="6" fillId="9" borderId="1" xfId="4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5" fillId="2" borderId="1" xfId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166" fontId="16" fillId="0" borderId="10" xfId="0" applyNumberFormat="1" applyFont="1" applyFill="1" applyBorder="1" applyAlignment="1">
      <alignment horizontal="right" vertical="top" shrinkToFit="1"/>
    </xf>
    <xf numFmtId="0" fontId="17" fillId="0" borderId="10" xfId="0" applyFont="1" applyFill="1" applyBorder="1" applyAlignment="1">
      <alignment horizontal="right" vertical="top" wrapText="1" indent="1"/>
    </xf>
    <xf numFmtId="166" fontId="16" fillId="8" borderId="10" xfId="0" applyNumberFormat="1" applyFont="1" applyFill="1" applyBorder="1" applyAlignment="1">
      <alignment horizontal="right" vertical="top" shrinkToFit="1"/>
    </xf>
    <xf numFmtId="0" fontId="17" fillId="8" borderId="10" xfId="0" applyFont="1" applyFill="1" applyBorder="1" applyAlignment="1">
      <alignment horizontal="right" vertical="top" wrapText="1" indent="1"/>
    </xf>
    <xf numFmtId="0" fontId="0" fillId="0" borderId="0" xfId="0" applyFont="1" applyFill="1"/>
    <xf numFmtId="1" fontId="16" fillId="0" borderId="10" xfId="0" applyNumberFormat="1" applyFont="1" applyFill="1" applyBorder="1" applyAlignment="1">
      <alignment horizontal="center" vertical="top" shrinkToFit="1"/>
    </xf>
    <xf numFmtId="0" fontId="5" fillId="4" borderId="6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top" shrinkToFit="1"/>
    </xf>
    <xf numFmtId="1" fontId="5" fillId="2" borderId="1" xfId="4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shrinkToFit="1"/>
    </xf>
    <xf numFmtId="0" fontId="20" fillId="0" borderId="1" xfId="4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 applyProtection="1">
      <alignment horizontal="left" vertical="top"/>
      <protection hidden="1"/>
    </xf>
    <xf numFmtId="0" fontId="17" fillId="0" borderId="0" xfId="0" applyFont="1" applyFill="1" applyBorder="1" applyAlignment="1">
      <alignment horizontal="right" vertical="top" wrapText="1" inden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49" fontId="15" fillId="8" borderId="1" xfId="1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right" vertical="top" shrinkToFit="1"/>
    </xf>
    <xf numFmtId="0" fontId="21" fillId="0" borderId="1" xfId="0" applyFont="1" applyFill="1" applyBorder="1" applyAlignment="1">
      <alignment horizontal="right" vertical="top" wrapText="1" indent="1"/>
    </xf>
    <xf numFmtId="49" fontId="5" fillId="8" borderId="1" xfId="1" applyNumberFormat="1" applyFont="1" applyFill="1" applyBorder="1" applyAlignment="1">
      <alignment horizontal="center" vertical="center"/>
    </xf>
    <xf numFmtId="166" fontId="6" fillId="8" borderId="1" xfId="0" applyNumberFormat="1" applyFont="1" applyFill="1" applyBorder="1" applyAlignment="1">
      <alignment horizontal="right" vertical="top" shrinkToFit="1"/>
    </xf>
    <xf numFmtId="166" fontId="6" fillId="0" borderId="10" xfId="0" applyNumberFormat="1" applyFont="1" applyFill="1" applyBorder="1" applyAlignment="1">
      <alignment horizontal="right" vertical="top" shrinkToFit="1"/>
    </xf>
    <xf numFmtId="0" fontId="21" fillId="0" borderId="10" xfId="0" applyFont="1" applyFill="1" applyBorder="1" applyAlignment="1">
      <alignment horizontal="right" vertical="top" wrapText="1" indent="1"/>
    </xf>
    <xf numFmtId="0" fontId="22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 vertical="top" wrapText="1"/>
    </xf>
    <xf numFmtId="0" fontId="22" fillId="0" borderId="10" xfId="0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center" vertical="top" wrapText="1"/>
    </xf>
    <xf numFmtId="49" fontId="15" fillId="8" borderId="3" xfId="1" applyNumberFormat="1" applyFont="1" applyFill="1" applyBorder="1" applyAlignment="1">
      <alignment horizontal="center" vertical="center"/>
    </xf>
    <xf numFmtId="49" fontId="15" fillId="8" borderId="4" xfId="1" applyNumberFormat="1" applyFont="1" applyFill="1" applyBorder="1" applyAlignment="1">
      <alignment horizontal="center" vertical="center"/>
    </xf>
    <xf numFmtId="49" fontId="15" fillId="8" borderId="17" xfId="1" applyNumberFormat="1" applyFont="1" applyFill="1" applyBorder="1" applyAlignment="1">
      <alignment horizontal="center" vertical="center"/>
    </xf>
    <xf numFmtId="49" fontId="5" fillId="8" borderId="3" xfId="1" applyNumberFormat="1" applyFont="1" applyFill="1" applyBorder="1" applyAlignment="1">
      <alignment horizontal="center" vertical="center"/>
    </xf>
    <xf numFmtId="49" fontId="5" fillId="8" borderId="4" xfId="1" applyNumberFormat="1" applyFont="1" applyFill="1" applyBorder="1" applyAlignment="1">
      <alignment horizontal="center" vertical="center"/>
    </xf>
    <xf numFmtId="49" fontId="5" fillId="8" borderId="5" xfId="1" applyNumberFormat="1" applyFont="1" applyFill="1" applyBorder="1" applyAlignment="1">
      <alignment horizontal="center" vertical="center"/>
    </xf>
    <xf numFmtId="166" fontId="6" fillId="8" borderId="18" xfId="0" applyNumberFormat="1" applyFont="1" applyFill="1" applyBorder="1" applyAlignment="1">
      <alignment horizontal="right" vertical="top" shrinkToFit="1"/>
    </xf>
    <xf numFmtId="0" fontId="22" fillId="0" borderId="19" xfId="0" applyFont="1" applyFill="1" applyBorder="1" applyAlignment="1">
      <alignment horizontal="left" vertical="top" wrapText="1"/>
    </xf>
    <xf numFmtId="0" fontId="21" fillId="0" borderId="19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1" fontId="5" fillId="7" borderId="3" xfId="4" applyNumberFormat="1" applyFont="1" applyFill="1" applyBorder="1" applyAlignment="1">
      <alignment horizontal="center" vertical="center" wrapText="1"/>
    </xf>
    <xf numFmtId="1" fontId="5" fillId="7" borderId="5" xfId="4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49" fontId="15" fillId="0" borderId="0" xfId="1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right" vertical="top" shrinkToFit="1"/>
    </xf>
    <xf numFmtId="49" fontId="15" fillId="0" borderId="9" xfId="1" applyNumberFormat="1" applyFont="1" applyFill="1" applyBorder="1" applyAlignment="1">
      <alignment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8" fillId="0" borderId="0" xfId="0" applyFont="1"/>
    <xf numFmtId="0" fontId="29" fillId="0" borderId="6" xfId="1" applyFont="1" applyBorder="1" applyAlignment="1">
      <alignment horizontal="center" vertical="center" wrapText="1"/>
    </xf>
    <xf numFmtId="0" fontId="5" fillId="4" borderId="3" xfId="1" applyFont="1" applyFill="1" applyBorder="1" applyAlignment="1">
      <alignment vertical="center"/>
    </xf>
    <xf numFmtId="0" fontId="5" fillId="4" borderId="3" xfId="1" applyFont="1" applyFill="1" applyBorder="1" applyAlignment="1">
      <alignment vertical="center" wrapText="1"/>
    </xf>
    <xf numFmtId="166" fontId="16" fillId="0" borderId="18" xfId="0" applyNumberFormat="1" applyFont="1" applyFill="1" applyBorder="1" applyAlignment="1">
      <alignment horizontal="right" vertical="top" shrinkToFit="1"/>
    </xf>
    <xf numFmtId="0" fontId="5" fillId="4" borderId="1" xfId="1" applyFont="1" applyFill="1" applyBorder="1" applyAlignment="1">
      <alignment vertical="center" wrapText="1"/>
    </xf>
    <xf numFmtId="0" fontId="17" fillId="0" borderId="18" xfId="0" applyFont="1" applyFill="1" applyBorder="1" applyAlignment="1">
      <alignment horizontal="right" vertical="top" wrapText="1" indent="1"/>
    </xf>
    <xf numFmtId="0" fontId="5" fillId="0" borderId="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left" vertical="top" wrapText="1"/>
      <protection hidden="1"/>
    </xf>
    <xf numFmtId="0" fontId="20" fillId="4" borderId="1" xfId="1" applyFont="1" applyFill="1" applyBorder="1" applyAlignment="1">
      <alignment vertical="center" wrapText="1"/>
    </xf>
    <xf numFmtId="0" fontId="20" fillId="4" borderId="1" xfId="1" applyFont="1" applyFill="1" applyBorder="1" applyAlignment="1">
      <alignment horizontal="left" vertical="top" wrapText="1"/>
    </xf>
    <xf numFmtId="0" fontId="6" fillId="0" borderId="1" xfId="2" applyFont="1" applyFill="1" applyBorder="1" applyAlignment="1" applyProtection="1">
      <alignment horizontal="center" vertical="center"/>
      <protection hidden="1"/>
    </xf>
    <xf numFmtId="165" fontId="6" fillId="0" borderId="1" xfId="3" applyNumberFormat="1" applyFont="1" applyBorder="1" applyAlignment="1" applyProtection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0" fontId="6" fillId="0" borderId="1" xfId="2" applyFont="1" applyFill="1" applyBorder="1" applyAlignment="1" applyProtection="1">
      <alignment horizontal="center" vertical="center" wrapText="1"/>
      <protection hidden="1"/>
    </xf>
  </cellXfs>
  <cellStyles count="6">
    <cellStyle name="Обычный" xfId="0" builtinId="0"/>
    <cellStyle name="Обычный 2" xfId="4"/>
    <cellStyle name="Обычный 3" xfId="5"/>
    <cellStyle name="Обычный 5" xfId="1"/>
    <cellStyle name="Финансовый 3" xfId="3"/>
    <cellStyle name="Хороши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workbookViewId="0">
      <selection activeCell="D31" sqref="D31:D32"/>
    </sheetView>
  </sheetViews>
  <sheetFormatPr defaultRowHeight="15"/>
  <cols>
    <col min="1" max="1" width="4.85546875" style="31" customWidth="1"/>
    <col min="2" max="2" width="27.28515625" customWidth="1"/>
    <col min="3" max="3" width="28.5703125" customWidth="1"/>
    <col min="4" max="4" width="14.140625" customWidth="1"/>
    <col min="5" max="6" width="14.85546875" customWidth="1"/>
    <col min="7" max="9" width="14.7109375" customWidth="1"/>
    <col min="10" max="10" width="14.28515625" customWidth="1"/>
  </cols>
  <sheetData>
    <row r="1" spans="1:9" ht="51" customHeight="1">
      <c r="A1" s="14" t="s">
        <v>8</v>
      </c>
      <c r="B1" s="14"/>
      <c r="C1" s="14"/>
      <c r="D1" s="14"/>
      <c r="E1" s="14"/>
      <c r="F1" s="14"/>
      <c r="G1" s="14"/>
      <c r="H1" s="14"/>
      <c r="I1" s="14"/>
    </row>
    <row r="2" spans="1:9" ht="31.5">
      <c r="A2" s="26" t="s">
        <v>0</v>
      </c>
      <c r="B2" s="22" t="s">
        <v>15</v>
      </c>
      <c r="C2" s="1" t="s">
        <v>1</v>
      </c>
      <c r="D2" s="9" t="s">
        <v>12</v>
      </c>
      <c r="E2" s="9"/>
      <c r="F2" s="9"/>
      <c r="G2" s="9"/>
      <c r="H2" s="9"/>
      <c r="I2" s="9"/>
    </row>
    <row r="3" spans="1:9" ht="15.75">
      <c r="A3" s="26"/>
      <c r="B3" s="11"/>
      <c r="C3" s="11"/>
      <c r="D3" s="1">
        <v>2025</v>
      </c>
      <c r="E3" s="1">
        <v>2026</v>
      </c>
      <c r="F3" s="1">
        <v>2027</v>
      </c>
      <c r="G3" s="1">
        <v>2028</v>
      </c>
      <c r="H3" s="1">
        <v>2029</v>
      </c>
      <c r="I3" s="1">
        <v>2030</v>
      </c>
    </row>
    <row r="4" spans="1:9" ht="15.75">
      <c r="A4" s="23" t="s">
        <v>2</v>
      </c>
      <c r="B4" s="24"/>
      <c r="C4" s="24"/>
      <c r="D4" s="24"/>
      <c r="E4" s="24"/>
      <c r="F4" s="24"/>
      <c r="G4" s="24"/>
      <c r="H4" s="24"/>
      <c r="I4" s="25"/>
    </row>
    <row r="5" spans="1:9">
      <c r="A5" s="32" t="s">
        <v>3</v>
      </c>
      <c r="B5" s="33"/>
      <c r="C5" s="33"/>
      <c r="D5" s="33"/>
      <c r="E5" s="33"/>
      <c r="F5" s="33"/>
      <c r="G5" s="33"/>
      <c r="H5" s="33"/>
      <c r="I5" s="34"/>
    </row>
    <row r="6" spans="1:9" ht="15.75" customHeight="1">
      <c r="A6" s="27" t="s">
        <v>4</v>
      </c>
      <c r="B6" s="12"/>
      <c r="C6" s="2" t="s">
        <v>5</v>
      </c>
      <c r="D6" s="10">
        <f t="shared" ref="D6:G6" si="0">SUM(D10:D11)</f>
        <v>0</v>
      </c>
      <c r="E6" s="10">
        <f t="shared" si="0"/>
        <v>0</v>
      </c>
      <c r="F6" s="10">
        <f>SUM(D6:E6)</f>
        <v>0</v>
      </c>
      <c r="G6" s="10">
        <f t="shared" si="0"/>
        <v>0</v>
      </c>
      <c r="H6" s="10">
        <f t="shared" ref="H6:I6" si="1">SUM(H10:H11)</f>
        <v>0</v>
      </c>
      <c r="I6" s="10">
        <f t="shared" si="1"/>
        <v>0</v>
      </c>
    </row>
    <row r="7" spans="1:9" ht="15.75" customHeight="1">
      <c r="A7" s="27"/>
      <c r="B7" s="12"/>
      <c r="C7" s="2" t="s">
        <v>6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</row>
    <row r="8" spans="1:9" ht="15.75" customHeight="1">
      <c r="A8" s="27"/>
      <c r="B8" s="12"/>
      <c r="C8" s="2" t="s">
        <v>7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  <row r="9" spans="1:9" ht="15.75" customHeight="1">
      <c r="A9" s="54" t="s">
        <v>19</v>
      </c>
      <c r="B9" s="55"/>
      <c r="C9" s="56" t="s">
        <v>5</v>
      </c>
      <c r="D9" s="57"/>
      <c r="E9" s="57"/>
      <c r="F9" s="57"/>
      <c r="G9" s="57"/>
      <c r="H9" s="57"/>
      <c r="I9" s="58"/>
    </row>
    <row r="10" spans="1:9">
      <c r="A10" s="59"/>
      <c r="B10" s="60"/>
      <c r="C10" s="56" t="s">
        <v>6</v>
      </c>
      <c r="D10" s="57"/>
      <c r="E10" s="57"/>
      <c r="F10" s="61"/>
      <c r="G10" s="57"/>
      <c r="H10" s="61"/>
      <c r="I10" s="58"/>
    </row>
    <row r="11" spans="1:9" ht="18.75" customHeight="1">
      <c r="A11" s="62"/>
      <c r="B11" s="63"/>
      <c r="C11" s="56" t="s">
        <v>7</v>
      </c>
      <c r="D11" s="61"/>
      <c r="E11" s="57"/>
      <c r="F11" s="57"/>
      <c r="G11" s="57"/>
      <c r="H11" s="57"/>
      <c r="I11" s="58"/>
    </row>
    <row r="12" spans="1:9">
      <c r="A12" s="36" t="s">
        <v>9</v>
      </c>
      <c r="B12" s="37"/>
      <c r="C12" s="37"/>
      <c r="D12" s="37"/>
      <c r="E12" s="37"/>
      <c r="F12" s="37"/>
      <c r="G12" s="37"/>
      <c r="H12" s="37"/>
      <c r="I12" s="38"/>
    </row>
    <row r="13" spans="1:9">
      <c r="A13" s="27" t="s">
        <v>4</v>
      </c>
      <c r="B13" s="12"/>
      <c r="C13" s="2" t="s">
        <v>5</v>
      </c>
      <c r="D13" s="10">
        <f>SUM(D17:D18)</f>
        <v>0</v>
      </c>
      <c r="E13" s="10">
        <f>SUM(E17:E18)</f>
        <v>0</v>
      </c>
      <c r="F13" s="10">
        <f>SUM(D13:E13)</f>
        <v>0</v>
      </c>
      <c r="G13" s="10">
        <v>0</v>
      </c>
      <c r="H13" s="10">
        <v>0</v>
      </c>
      <c r="I13" s="10">
        <v>0</v>
      </c>
    </row>
    <row r="14" spans="1:9">
      <c r="A14" s="27"/>
      <c r="B14" s="12"/>
      <c r="C14" s="2" t="s">
        <v>6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</row>
    <row r="15" spans="1:9">
      <c r="A15" s="27"/>
      <c r="B15" s="12"/>
      <c r="C15" s="2" t="s">
        <v>7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</row>
    <row r="16" spans="1:9">
      <c r="A16" s="54" t="s">
        <v>20</v>
      </c>
      <c r="B16" s="64"/>
      <c r="C16" s="56" t="s">
        <v>5</v>
      </c>
      <c r="D16" s="57"/>
      <c r="E16" s="57"/>
      <c r="F16" s="57"/>
      <c r="G16" s="57"/>
      <c r="H16" s="57"/>
      <c r="I16" s="58"/>
    </row>
    <row r="17" spans="1:10">
      <c r="A17" s="65"/>
      <c r="B17" s="66"/>
      <c r="C17" s="56" t="s">
        <v>6</v>
      </c>
      <c r="D17" s="57"/>
      <c r="E17" s="57"/>
      <c r="F17" s="61"/>
      <c r="G17" s="57"/>
      <c r="H17" s="61"/>
      <c r="I17" s="58"/>
    </row>
    <row r="18" spans="1:10" ht="18" customHeight="1">
      <c r="A18" s="67"/>
      <c r="B18" s="68"/>
      <c r="C18" s="56" t="s">
        <v>7</v>
      </c>
      <c r="D18" s="61"/>
      <c r="E18" s="57"/>
      <c r="F18" s="57"/>
      <c r="G18" s="57"/>
      <c r="H18" s="57"/>
      <c r="I18" s="58"/>
    </row>
    <row r="20" spans="1:10" ht="39.75" customHeight="1">
      <c r="A20" s="14" t="s">
        <v>10</v>
      </c>
      <c r="B20" s="14"/>
      <c r="C20" s="14"/>
      <c r="D20" s="14"/>
      <c r="E20" s="14"/>
      <c r="F20" s="14"/>
      <c r="G20" s="14"/>
      <c r="H20" s="14"/>
    </row>
    <row r="21" spans="1:10" ht="15.75" customHeight="1">
      <c r="A21" s="28" t="s">
        <v>0</v>
      </c>
      <c r="B21" s="15" t="s">
        <v>11</v>
      </c>
      <c r="C21" s="19" t="s">
        <v>12</v>
      </c>
      <c r="D21" s="20"/>
      <c r="E21" s="20"/>
      <c r="F21" s="20"/>
      <c r="G21" s="20"/>
      <c r="H21" s="21"/>
    </row>
    <row r="22" spans="1:10" ht="22.5" customHeight="1">
      <c r="A22" s="28"/>
      <c r="B22" s="15"/>
      <c r="C22" s="16">
        <v>2025</v>
      </c>
      <c r="D22" s="16">
        <v>2026</v>
      </c>
      <c r="E22" s="17">
        <v>2027</v>
      </c>
      <c r="F22" s="17">
        <v>2028</v>
      </c>
      <c r="G22" s="17">
        <v>2029</v>
      </c>
      <c r="H22" s="17">
        <v>2030</v>
      </c>
    </row>
    <row r="23" spans="1:10">
      <c r="A23" s="48" t="s">
        <v>18</v>
      </c>
      <c r="B23" s="40"/>
      <c r="C23" s="40"/>
      <c r="D23" s="40"/>
      <c r="E23" s="40"/>
      <c r="F23" s="40"/>
      <c r="G23" s="40"/>
      <c r="H23" s="41"/>
    </row>
    <row r="24" spans="1:10">
      <c r="A24" s="18">
        <v>1</v>
      </c>
      <c r="B24" s="13"/>
      <c r="C24" s="3">
        <v>0</v>
      </c>
      <c r="D24" s="3">
        <v>0</v>
      </c>
      <c r="E24" s="3">
        <f>SUM(C24:D24)</f>
        <v>0</v>
      </c>
      <c r="F24" s="3">
        <v>0</v>
      </c>
      <c r="G24" s="3">
        <v>0</v>
      </c>
      <c r="H24" s="3">
        <v>0</v>
      </c>
    </row>
    <row r="25" spans="1:10">
      <c r="A25" s="69" t="s">
        <v>13</v>
      </c>
      <c r="B25" s="70"/>
      <c r="C25" s="70"/>
      <c r="D25" s="70"/>
      <c r="E25" s="70"/>
      <c r="F25" s="70"/>
      <c r="G25" s="70"/>
      <c r="H25" s="71"/>
    </row>
    <row r="26" spans="1:10">
      <c r="A26" s="72"/>
      <c r="B26" s="73"/>
      <c r="C26" s="72">
        <f>C24</f>
        <v>0</v>
      </c>
      <c r="D26" s="72">
        <f>D24</f>
        <v>0</v>
      </c>
      <c r="E26" s="72">
        <f>E24</f>
        <v>0</v>
      </c>
      <c r="F26" s="72">
        <f>F24</f>
        <v>0</v>
      </c>
      <c r="G26" s="72">
        <f>G24</f>
        <v>0</v>
      </c>
      <c r="H26" s="72">
        <f>H24</f>
        <v>0</v>
      </c>
    </row>
    <row r="27" spans="1:10">
      <c r="A27" s="124"/>
      <c r="B27" s="125"/>
      <c r="C27" s="125"/>
      <c r="D27" s="125"/>
      <c r="E27" s="125"/>
      <c r="F27" s="125"/>
      <c r="G27" s="125"/>
      <c r="H27" s="125"/>
      <c r="I27" s="125"/>
    </row>
    <row r="30" spans="1:10" ht="33.75" customHeight="1">
      <c r="A30" s="131" t="s">
        <v>100</v>
      </c>
      <c r="B30" s="132"/>
      <c r="C30" s="132"/>
      <c r="D30" s="132"/>
      <c r="E30" s="132"/>
      <c r="F30" s="132"/>
      <c r="G30" s="132"/>
      <c r="H30" s="132"/>
      <c r="I30" s="132"/>
      <c r="J30" s="133"/>
    </row>
    <row r="31" spans="1:10" ht="31.5" customHeight="1">
      <c r="A31" s="26" t="s">
        <v>0</v>
      </c>
      <c r="B31" s="134" t="s">
        <v>15</v>
      </c>
      <c r="C31" s="135" t="s">
        <v>72</v>
      </c>
      <c r="D31" s="140" t="s">
        <v>75</v>
      </c>
      <c r="E31" s="136" t="s">
        <v>76</v>
      </c>
      <c r="F31" s="137"/>
      <c r="G31" s="137"/>
      <c r="H31" s="137"/>
      <c r="I31" s="137"/>
      <c r="J31" s="138"/>
    </row>
    <row r="32" spans="1:10" ht="15.75">
      <c r="A32" s="26"/>
      <c r="B32" s="5"/>
      <c r="C32" s="8"/>
      <c r="D32" s="5"/>
      <c r="E32" s="1">
        <v>2025</v>
      </c>
      <c r="F32" s="1">
        <v>2026</v>
      </c>
      <c r="G32" s="1">
        <v>2027</v>
      </c>
      <c r="H32" s="1">
        <v>2028</v>
      </c>
      <c r="I32" s="1">
        <v>2029</v>
      </c>
      <c r="J32" s="1">
        <v>2030</v>
      </c>
    </row>
    <row r="33" spans="1:10" ht="15.75">
      <c r="A33" s="23" t="s">
        <v>103</v>
      </c>
      <c r="B33" s="24"/>
      <c r="C33" s="24"/>
      <c r="D33" s="24"/>
      <c r="E33" s="24"/>
      <c r="F33" s="24"/>
      <c r="G33" s="24"/>
      <c r="H33" s="24"/>
      <c r="I33" s="24"/>
      <c r="J33" s="25"/>
    </row>
    <row r="34" spans="1:10" ht="15" customHeight="1">
      <c r="A34" s="32" t="s">
        <v>87</v>
      </c>
      <c r="B34" s="33"/>
      <c r="C34" s="33"/>
      <c r="D34" s="33"/>
      <c r="E34" s="33"/>
      <c r="F34" s="33"/>
      <c r="G34" s="33"/>
      <c r="H34" s="33"/>
      <c r="I34" s="33"/>
      <c r="J34" s="34"/>
    </row>
    <row r="35" spans="1:10">
      <c r="A35" s="27" t="s">
        <v>4</v>
      </c>
      <c r="B35" s="12"/>
      <c r="C35" s="2"/>
      <c r="D35" s="2"/>
      <c r="E35" s="10">
        <f t="shared" ref="E35:H35" si="2">SUM(D39:D40)</f>
        <v>0</v>
      </c>
      <c r="F35" s="10">
        <f t="shared" si="2"/>
        <v>0</v>
      </c>
      <c r="G35" s="10">
        <f>SUM(E35:F35)</f>
        <v>0</v>
      </c>
      <c r="H35" s="10">
        <f t="shared" ref="H35:J35" si="3">SUM(G39:G40)</f>
        <v>0</v>
      </c>
      <c r="I35" s="10">
        <f t="shared" si="3"/>
        <v>0</v>
      </c>
      <c r="J35" s="10">
        <f t="shared" si="3"/>
        <v>0</v>
      </c>
    </row>
    <row r="36" spans="1:10">
      <c r="A36" s="27" t="s">
        <v>16</v>
      </c>
      <c r="B36" s="12"/>
      <c r="C36" s="2"/>
      <c r="D36" s="2"/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</row>
    <row r="38" spans="1:10">
      <c r="B38" s="139" t="s">
        <v>74</v>
      </c>
    </row>
  </sheetData>
  <mergeCells count="18">
    <mergeCell ref="A30:J30"/>
    <mergeCell ref="A33:J33"/>
    <mergeCell ref="E31:J31"/>
    <mergeCell ref="D31:D32"/>
    <mergeCell ref="C31:C32"/>
    <mergeCell ref="B31:B32"/>
    <mergeCell ref="A34:J34"/>
    <mergeCell ref="A1:I1"/>
    <mergeCell ref="D2:I2"/>
    <mergeCell ref="A20:H20"/>
    <mergeCell ref="C21:H21"/>
    <mergeCell ref="A4:I4"/>
    <mergeCell ref="A5:I5"/>
    <mergeCell ref="A12:I12"/>
    <mergeCell ref="A9:B11"/>
    <mergeCell ref="A16:B18"/>
    <mergeCell ref="A23:H23"/>
    <mergeCell ref="A25:H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7"/>
  <sheetViews>
    <sheetView topLeftCell="A94" zoomScaleNormal="100" workbookViewId="0">
      <selection activeCell="N98" sqref="N98"/>
    </sheetView>
  </sheetViews>
  <sheetFormatPr defaultRowHeight="15"/>
  <cols>
    <col min="1" max="1" width="4.85546875" style="74" customWidth="1"/>
    <col min="2" max="2" width="28.5703125" style="75" customWidth="1"/>
    <col min="3" max="3" width="27.5703125" style="75" customWidth="1"/>
    <col min="4" max="4" width="14.140625" style="75" customWidth="1"/>
    <col min="5" max="6" width="14.85546875" style="75" customWidth="1"/>
    <col min="7" max="8" width="14.7109375" style="75" customWidth="1"/>
    <col min="9" max="11" width="14.85546875" style="75" customWidth="1"/>
    <col min="12" max="16384" width="9.140625" style="75"/>
  </cols>
  <sheetData>
    <row r="2" spans="1:9" ht="25.5">
      <c r="B2" s="127" t="s">
        <v>21</v>
      </c>
      <c r="C2" s="126"/>
    </row>
    <row r="3" spans="1:9" ht="25.5">
      <c r="B3" s="127"/>
      <c r="C3" s="126"/>
    </row>
    <row r="4" spans="1:9" ht="51" customHeight="1">
      <c r="A4" s="76" t="s">
        <v>8</v>
      </c>
      <c r="B4" s="76"/>
      <c r="C4" s="76"/>
      <c r="D4" s="76"/>
      <c r="E4" s="76"/>
      <c r="F4" s="76"/>
      <c r="G4" s="76"/>
      <c r="H4" s="76"/>
      <c r="I4" s="76"/>
    </row>
    <row r="5" spans="1:9" ht="28.5" customHeight="1">
      <c r="A5" s="155" t="s">
        <v>0</v>
      </c>
      <c r="B5" s="148" t="s">
        <v>15</v>
      </c>
      <c r="C5" s="146" t="s">
        <v>1</v>
      </c>
      <c r="D5" s="35" t="s">
        <v>12</v>
      </c>
      <c r="E5" s="35"/>
      <c r="F5" s="35"/>
      <c r="G5" s="35"/>
      <c r="H5" s="35"/>
      <c r="I5" s="35"/>
    </row>
    <row r="6" spans="1:9">
      <c r="A6" s="156"/>
      <c r="B6" s="149"/>
      <c r="C6" s="147"/>
      <c r="D6" s="30">
        <v>2025</v>
      </c>
      <c r="E6" s="30">
        <v>2026</v>
      </c>
      <c r="F6" s="30">
        <v>2027</v>
      </c>
      <c r="G6" s="30">
        <v>2028</v>
      </c>
      <c r="H6" s="30">
        <v>2029</v>
      </c>
      <c r="I6" s="30">
        <v>2030</v>
      </c>
    </row>
    <row r="7" spans="1:9">
      <c r="A7" s="78" t="s">
        <v>65</v>
      </c>
      <c r="B7" s="79"/>
      <c r="C7" s="79"/>
      <c r="D7" s="79"/>
      <c r="E7" s="79"/>
      <c r="F7" s="79"/>
      <c r="G7" s="79"/>
      <c r="H7" s="79"/>
      <c r="I7" s="80"/>
    </row>
    <row r="8" spans="1:9">
      <c r="A8" s="32" t="s">
        <v>3</v>
      </c>
      <c r="B8" s="33"/>
      <c r="C8" s="33"/>
      <c r="D8" s="33"/>
      <c r="E8" s="33"/>
      <c r="F8" s="33"/>
      <c r="G8" s="33"/>
      <c r="H8" s="33"/>
      <c r="I8" s="34"/>
    </row>
    <row r="9" spans="1:9" ht="15.75" customHeight="1">
      <c r="A9" s="45" t="s">
        <v>4</v>
      </c>
      <c r="B9" s="42" t="s">
        <v>30</v>
      </c>
      <c r="C9" s="2" t="s">
        <v>5</v>
      </c>
      <c r="D9" s="81">
        <v>400.5</v>
      </c>
      <c r="E9" s="81">
        <v>161.9</v>
      </c>
      <c r="F9" s="81">
        <v>81.900000000000006</v>
      </c>
      <c r="G9" s="81">
        <v>644.29999999999995</v>
      </c>
      <c r="H9" s="81">
        <v>209.7</v>
      </c>
      <c r="I9" s="81">
        <v>71.599999999999994</v>
      </c>
    </row>
    <row r="10" spans="1:9" ht="15.75" customHeight="1">
      <c r="A10" s="46"/>
      <c r="B10" s="43"/>
      <c r="C10" s="2" t="s">
        <v>6</v>
      </c>
      <c r="D10" s="81">
        <v>400.5</v>
      </c>
      <c r="E10" s="81">
        <v>50.1</v>
      </c>
      <c r="F10" s="82" t="s">
        <v>22</v>
      </c>
      <c r="G10" s="81">
        <v>450.6</v>
      </c>
      <c r="H10" s="82" t="s">
        <v>22</v>
      </c>
      <c r="I10" s="81">
        <v>46.7</v>
      </c>
    </row>
    <row r="11" spans="1:9" ht="15.75" customHeight="1">
      <c r="A11" s="47"/>
      <c r="B11" s="44"/>
      <c r="C11" s="2" t="s">
        <v>7</v>
      </c>
      <c r="D11" s="82" t="s">
        <v>22</v>
      </c>
      <c r="E11" s="81">
        <v>111.8</v>
      </c>
      <c r="F11" s="81">
        <v>81.900000000000006</v>
      </c>
      <c r="G11" s="81">
        <v>193.7</v>
      </c>
      <c r="H11" s="81">
        <v>209.7</v>
      </c>
      <c r="I11" s="81">
        <v>24.9</v>
      </c>
    </row>
    <row r="12" spans="1:9" ht="15.75" customHeight="1">
      <c r="A12" s="45" t="s">
        <v>16</v>
      </c>
      <c r="B12" s="87" t="s">
        <v>31</v>
      </c>
      <c r="C12" s="2" t="s">
        <v>5</v>
      </c>
      <c r="D12" s="81">
        <v>204.7</v>
      </c>
      <c r="E12" s="82" t="s">
        <v>22</v>
      </c>
      <c r="F12" s="82" t="s">
        <v>22</v>
      </c>
      <c r="G12" s="81">
        <v>204.7</v>
      </c>
      <c r="H12" s="82" t="s">
        <v>22</v>
      </c>
      <c r="I12" s="81">
        <v>18.8</v>
      </c>
    </row>
    <row r="13" spans="1:9" ht="15.75" customHeight="1">
      <c r="A13" s="46"/>
      <c r="B13" s="88"/>
      <c r="C13" s="2" t="s">
        <v>6</v>
      </c>
      <c r="D13" s="81">
        <v>204.7</v>
      </c>
      <c r="E13" s="82" t="s">
        <v>22</v>
      </c>
      <c r="F13" s="82" t="s">
        <v>22</v>
      </c>
      <c r="G13" s="81">
        <v>204.7</v>
      </c>
      <c r="H13" s="82" t="s">
        <v>22</v>
      </c>
      <c r="I13" s="81">
        <v>18.8</v>
      </c>
    </row>
    <row r="14" spans="1:9" ht="15.75" customHeight="1">
      <c r="A14" s="47"/>
      <c r="B14" s="89"/>
      <c r="C14" s="2" t="s">
        <v>7</v>
      </c>
      <c r="D14" s="82" t="s">
        <v>22</v>
      </c>
      <c r="E14" s="82" t="s">
        <v>22</v>
      </c>
      <c r="F14" s="82">
        <f>-B16</f>
        <v>0</v>
      </c>
      <c r="G14" s="82" t="s">
        <v>22</v>
      </c>
      <c r="H14" s="82" t="s">
        <v>22</v>
      </c>
      <c r="I14" s="82" t="s">
        <v>22</v>
      </c>
    </row>
    <row r="15" spans="1:9" ht="15.75" customHeight="1">
      <c r="A15" s="45" t="s">
        <v>17</v>
      </c>
      <c r="B15" s="87" t="s">
        <v>32</v>
      </c>
      <c r="C15" s="2" t="s">
        <v>5</v>
      </c>
      <c r="D15" s="81">
        <v>41.3</v>
      </c>
      <c r="E15" s="81">
        <v>36</v>
      </c>
      <c r="F15" s="81">
        <v>61</v>
      </c>
      <c r="G15" s="81">
        <v>138.30000000000001</v>
      </c>
      <c r="H15" s="81">
        <v>184</v>
      </c>
      <c r="I15" s="81">
        <v>56.4</v>
      </c>
    </row>
    <row r="16" spans="1:9" ht="15.75" customHeight="1">
      <c r="A16" s="46"/>
      <c r="B16" s="88"/>
      <c r="C16" s="2" t="s">
        <v>6</v>
      </c>
      <c r="D16" s="81">
        <v>41.3</v>
      </c>
      <c r="E16" s="81">
        <v>3.5</v>
      </c>
      <c r="F16" s="81">
        <v>17.7</v>
      </c>
      <c r="G16" s="81">
        <v>62.5</v>
      </c>
      <c r="H16" s="82" t="s">
        <v>22</v>
      </c>
      <c r="I16" s="82" t="s">
        <v>22</v>
      </c>
    </row>
    <row r="17" spans="1:9" ht="15.75" customHeight="1">
      <c r="A17" s="47"/>
      <c r="B17" s="89"/>
      <c r="C17" s="2" t="s">
        <v>7</v>
      </c>
      <c r="D17" s="82" t="s">
        <v>22</v>
      </c>
      <c r="E17" s="81">
        <v>32.5</v>
      </c>
      <c r="F17" s="81">
        <v>43.3</v>
      </c>
      <c r="G17" s="81">
        <v>75.8</v>
      </c>
      <c r="H17" s="81">
        <v>184</v>
      </c>
      <c r="I17" s="81">
        <v>56.4</v>
      </c>
    </row>
    <row r="18" spans="1:9" ht="15.75" customHeight="1">
      <c r="A18" s="54" t="s">
        <v>19</v>
      </c>
      <c r="B18" s="64"/>
      <c r="C18" s="56" t="s">
        <v>5</v>
      </c>
      <c r="D18" s="83">
        <f>SUM(D9,D12,D15)</f>
        <v>646.5</v>
      </c>
      <c r="E18" s="83">
        <f t="shared" ref="E18:I18" si="0">SUM(E9,E12,E15)</f>
        <v>197.9</v>
      </c>
      <c r="F18" s="83">
        <f t="shared" si="0"/>
        <v>142.9</v>
      </c>
      <c r="G18" s="83">
        <f t="shared" si="0"/>
        <v>987.3</v>
      </c>
      <c r="H18" s="83">
        <f t="shared" si="0"/>
        <v>393.7</v>
      </c>
      <c r="I18" s="83">
        <f t="shared" si="0"/>
        <v>146.79999999999998</v>
      </c>
    </row>
    <row r="19" spans="1:9">
      <c r="A19" s="65"/>
      <c r="B19" s="66"/>
      <c r="C19" s="56" t="s">
        <v>6</v>
      </c>
      <c r="D19" s="83">
        <f>SUM(D10,D13,D16)</f>
        <v>646.5</v>
      </c>
      <c r="E19" s="83">
        <f t="shared" ref="E19:I19" si="1">SUM(E10,E13,E16)</f>
        <v>53.6</v>
      </c>
      <c r="F19" s="83">
        <f t="shared" si="1"/>
        <v>17.7</v>
      </c>
      <c r="G19" s="83">
        <f t="shared" si="1"/>
        <v>717.8</v>
      </c>
      <c r="H19" s="83">
        <f t="shared" si="1"/>
        <v>0</v>
      </c>
      <c r="I19" s="83">
        <f t="shared" si="1"/>
        <v>65.5</v>
      </c>
    </row>
    <row r="20" spans="1:9" ht="18.75" customHeight="1">
      <c r="A20" s="67"/>
      <c r="B20" s="68"/>
      <c r="C20" s="56" t="s">
        <v>7</v>
      </c>
      <c r="D20" s="84">
        <f>SUM(D11,D14,D17)</f>
        <v>0</v>
      </c>
      <c r="E20" s="84">
        <f t="shared" ref="E20:I20" si="2">SUM(E11,E14,E17)</f>
        <v>144.30000000000001</v>
      </c>
      <c r="F20" s="84">
        <f t="shared" si="2"/>
        <v>125.2</v>
      </c>
      <c r="G20" s="84">
        <f t="shared" si="2"/>
        <v>269.5</v>
      </c>
      <c r="H20" s="84">
        <f t="shared" si="2"/>
        <v>393.7</v>
      </c>
      <c r="I20" s="84">
        <f t="shared" si="2"/>
        <v>81.3</v>
      </c>
    </row>
    <row r="21" spans="1:9">
      <c r="A21" s="36" t="s">
        <v>9</v>
      </c>
      <c r="B21" s="37"/>
      <c r="C21" s="37"/>
      <c r="D21" s="37"/>
      <c r="E21" s="37"/>
      <c r="F21" s="37"/>
      <c r="G21" s="37"/>
      <c r="H21" s="37"/>
      <c r="I21" s="38"/>
    </row>
    <row r="22" spans="1:9">
      <c r="A22" s="45" t="s">
        <v>4</v>
      </c>
      <c r="B22" s="87" t="s">
        <v>29</v>
      </c>
      <c r="C22" s="2" t="s">
        <v>5</v>
      </c>
      <c r="D22" s="81">
        <v>79.099999999999994</v>
      </c>
      <c r="E22" s="82" t="s">
        <v>22</v>
      </c>
      <c r="F22" s="82" t="s">
        <v>22</v>
      </c>
      <c r="G22" s="81">
        <v>79.099999999999994</v>
      </c>
      <c r="H22" s="82" t="s">
        <v>22</v>
      </c>
      <c r="I22" s="10">
        <v>0</v>
      </c>
    </row>
    <row r="23" spans="1:9">
      <c r="A23" s="46"/>
      <c r="B23" s="88"/>
      <c r="C23" s="2" t="s">
        <v>6</v>
      </c>
      <c r="D23" s="81">
        <v>79.099999999999994</v>
      </c>
      <c r="E23" s="82" t="s">
        <v>22</v>
      </c>
      <c r="F23" s="82" t="s">
        <v>22</v>
      </c>
      <c r="G23" s="81">
        <v>79.099999999999994</v>
      </c>
      <c r="H23" s="82" t="s">
        <v>22</v>
      </c>
      <c r="I23" s="10">
        <v>0</v>
      </c>
    </row>
    <row r="24" spans="1:9">
      <c r="A24" s="47"/>
      <c r="B24" s="89"/>
      <c r="C24" s="2" t="s">
        <v>7</v>
      </c>
      <c r="D24" s="82" t="s">
        <v>22</v>
      </c>
      <c r="E24" s="82" t="s">
        <v>22</v>
      </c>
      <c r="F24" s="82" t="s">
        <v>22</v>
      </c>
      <c r="G24" s="82" t="s">
        <v>22</v>
      </c>
      <c r="H24" s="82" t="s">
        <v>22</v>
      </c>
      <c r="I24" s="10">
        <v>0</v>
      </c>
    </row>
    <row r="25" spans="1:9">
      <c r="A25" s="45" t="s">
        <v>16</v>
      </c>
      <c r="B25" s="87" t="s">
        <v>33</v>
      </c>
      <c r="C25" s="2" t="s">
        <v>5</v>
      </c>
      <c r="D25" s="82" t="s">
        <v>22</v>
      </c>
      <c r="E25" s="82" t="s">
        <v>22</v>
      </c>
      <c r="F25" s="82" t="s">
        <v>22</v>
      </c>
      <c r="G25" s="82" t="s">
        <v>22</v>
      </c>
      <c r="H25" s="82" t="s">
        <v>22</v>
      </c>
      <c r="I25" s="10">
        <v>0</v>
      </c>
    </row>
    <row r="26" spans="1:9">
      <c r="A26" s="46"/>
      <c r="B26" s="88"/>
      <c r="C26" s="2" t="s">
        <v>6</v>
      </c>
      <c r="D26" s="82" t="s">
        <v>22</v>
      </c>
      <c r="E26" s="82" t="s">
        <v>22</v>
      </c>
      <c r="F26" s="82" t="s">
        <v>22</v>
      </c>
      <c r="G26" s="82" t="s">
        <v>22</v>
      </c>
      <c r="H26" s="82" t="s">
        <v>22</v>
      </c>
      <c r="I26" s="10">
        <v>0</v>
      </c>
    </row>
    <row r="27" spans="1:9">
      <c r="A27" s="47"/>
      <c r="B27" s="89"/>
      <c r="C27" s="2" t="s">
        <v>7</v>
      </c>
      <c r="D27" s="82" t="s">
        <v>22</v>
      </c>
      <c r="E27" s="82" t="s">
        <v>22</v>
      </c>
      <c r="F27" s="82" t="s">
        <v>22</v>
      </c>
      <c r="G27" s="82" t="s">
        <v>22</v>
      </c>
      <c r="H27" s="82" t="s">
        <v>22</v>
      </c>
      <c r="I27" s="10">
        <v>0</v>
      </c>
    </row>
    <row r="28" spans="1:9">
      <c r="A28" s="45" t="s">
        <v>17</v>
      </c>
      <c r="B28" s="87" t="s">
        <v>34</v>
      </c>
      <c r="C28" s="2" t="s">
        <v>5</v>
      </c>
      <c r="D28" s="81">
        <v>33.6</v>
      </c>
      <c r="E28" s="81">
        <v>18.8</v>
      </c>
      <c r="F28" s="81">
        <v>19.2</v>
      </c>
      <c r="G28" s="81">
        <v>71.599999999999994</v>
      </c>
      <c r="H28" s="81">
        <v>35.9</v>
      </c>
      <c r="I28" s="10">
        <v>0</v>
      </c>
    </row>
    <row r="29" spans="1:9">
      <c r="A29" s="46"/>
      <c r="B29" s="88"/>
      <c r="C29" s="2" t="s">
        <v>6</v>
      </c>
      <c r="D29" s="81">
        <v>33.6</v>
      </c>
      <c r="E29" s="81">
        <v>13.1</v>
      </c>
      <c r="F29" s="82" t="s">
        <v>22</v>
      </c>
      <c r="G29" s="81">
        <v>46.7</v>
      </c>
      <c r="H29" s="82" t="s">
        <v>22</v>
      </c>
      <c r="I29" s="10">
        <v>0</v>
      </c>
    </row>
    <row r="30" spans="1:9">
      <c r="A30" s="47"/>
      <c r="B30" s="89"/>
      <c r="C30" s="2" t="s">
        <v>7</v>
      </c>
      <c r="D30" s="82" t="s">
        <v>22</v>
      </c>
      <c r="E30" s="81">
        <v>5.7</v>
      </c>
      <c r="F30" s="81">
        <v>19.2</v>
      </c>
      <c r="G30" s="81">
        <v>24.9</v>
      </c>
      <c r="H30" s="81">
        <v>35.9</v>
      </c>
      <c r="I30" s="10">
        <v>0</v>
      </c>
    </row>
    <row r="31" spans="1:9">
      <c r="A31" s="54" t="s">
        <v>20</v>
      </c>
      <c r="B31" s="55"/>
      <c r="C31" s="56" t="s">
        <v>5</v>
      </c>
      <c r="D31" s="83">
        <f>SUM(D22,D25,D28)</f>
        <v>112.69999999999999</v>
      </c>
      <c r="E31" s="83">
        <f t="shared" ref="E31:I31" si="3">SUM(E22,E25,E28)</f>
        <v>18.8</v>
      </c>
      <c r="F31" s="83">
        <f t="shared" si="3"/>
        <v>19.2</v>
      </c>
      <c r="G31" s="83">
        <f t="shared" si="3"/>
        <v>150.69999999999999</v>
      </c>
      <c r="H31" s="83">
        <f t="shared" si="3"/>
        <v>35.9</v>
      </c>
      <c r="I31" s="83">
        <f t="shared" si="3"/>
        <v>0</v>
      </c>
    </row>
    <row r="32" spans="1:9">
      <c r="A32" s="59"/>
      <c r="B32" s="60"/>
      <c r="C32" s="56" t="s">
        <v>6</v>
      </c>
      <c r="D32" s="83">
        <f>SUM(D23,D26,D29)</f>
        <v>112.69999999999999</v>
      </c>
      <c r="E32" s="83">
        <f t="shared" ref="E32:I32" si="4">SUM(E23,E26,E29)</f>
        <v>13.1</v>
      </c>
      <c r="F32" s="83">
        <f t="shared" si="4"/>
        <v>0</v>
      </c>
      <c r="G32" s="83">
        <f t="shared" si="4"/>
        <v>125.8</v>
      </c>
      <c r="H32" s="83">
        <f t="shared" si="4"/>
        <v>0</v>
      </c>
      <c r="I32" s="83">
        <f t="shared" si="4"/>
        <v>0</v>
      </c>
    </row>
    <row r="33" spans="1:9" ht="18" customHeight="1">
      <c r="A33" s="62"/>
      <c r="B33" s="63"/>
      <c r="C33" s="56" t="s">
        <v>7</v>
      </c>
      <c r="D33" s="84">
        <f>SUM(D24,D27,D30)</f>
        <v>0</v>
      </c>
      <c r="E33" s="84">
        <f t="shared" ref="E33:I33" si="5">SUM(E24,E27,E30)</f>
        <v>5.7</v>
      </c>
      <c r="F33" s="84">
        <f t="shared" si="5"/>
        <v>19.2</v>
      </c>
      <c r="G33" s="84">
        <f t="shared" si="5"/>
        <v>24.9</v>
      </c>
      <c r="H33" s="84">
        <f t="shared" si="5"/>
        <v>35.9</v>
      </c>
      <c r="I33" s="84">
        <f t="shared" si="5"/>
        <v>0</v>
      </c>
    </row>
    <row r="34" spans="1:9" ht="18" customHeight="1">
      <c r="A34" s="95"/>
      <c r="B34" s="95"/>
      <c r="C34" s="96"/>
      <c r="D34" s="97"/>
      <c r="E34" s="97"/>
      <c r="F34" s="97"/>
      <c r="G34" s="97"/>
      <c r="H34" s="97"/>
      <c r="I34" s="97"/>
    </row>
    <row r="35" spans="1:9" ht="18" customHeight="1">
      <c r="A35" s="130"/>
      <c r="B35" s="130"/>
      <c r="C35" s="130"/>
      <c r="D35" s="130"/>
      <c r="E35" s="130"/>
      <c r="F35" s="130"/>
      <c r="G35" s="130"/>
      <c r="H35" s="130"/>
      <c r="I35" s="130"/>
    </row>
    <row r="36" spans="1:9" ht="35.25" customHeight="1">
      <c r="A36" s="76" t="s">
        <v>70</v>
      </c>
      <c r="B36" s="76"/>
      <c r="C36" s="76"/>
      <c r="D36" s="76"/>
      <c r="E36" s="76"/>
      <c r="F36" s="76"/>
      <c r="G36" s="76"/>
      <c r="H36" s="76"/>
      <c r="I36" s="76"/>
    </row>
    <row r="37" spans="1:9" ht="33.75" customHeight="1">
      <c r="A37" s="77" t="s">
        <v>0</v>
      </c>
      <c r="B37" s="148" t="s">
        <v>15</v>
      </c>
      <c r="C37" s="146" t="s">
        <v>73</v>
      </c>
      <c r="D37" s="35" t="s">
        <v>63</v>
      </c>
      <c r="E37" s="35"/>
      <c r="F37" s="35"/>
      <c r="G37" s="35"/>
      <c r="H37" s="35"/>
      <c r="I37" s="35"/>
    </row>
    <row r="38" spans="1:9" ht="18" customHeight="1">
      <c r="A38" s="77"/>
      <c r="B38" s="149"/>
      <c r="C38" s="147"/>
      <c r="D38" s="30">
        <v>2025</v>
      </c>
      <c r="E38" s="30">
        <v>2026</v>
      </c>
      <c r="F38" s="30">
        <v>2027</v>
      </c>
      <c r="G38" s="30">
        <v>2028</v>
      </c>
      <c r="H38" s="30">
        <v>2029</v>
      </c>
      <c r="I38" s="30">
        <v>2030</v>
      </c>
    </row>
    <row r="39" spans="1:9" ht="18" customHeight="1">
      <c r="A39" s="78" t="s">
        <v>64</v>
      </c>
      <c r="B39" s="79"/>
      <c r="C39" s="79"/>
      <c r="D39" s="79"/>
      <c r="E39" s="79"/>
      <c r="F39" s="79"/>
      <c r="G39" s="79"/>
      <c r="H39" s="79"/>
      <c r="I39" s="80"/>
    </row>
    <row r="40" spans="1:9" ht="18" customHeight="1">
      <c r="A40" s="32" t="s">
        <v>3</v>
      </c>
      <c r="B40" s="33"/>
      <c r="C40" s="33"/>
      <c r="D40" s="33"/>
      <c r="E40" s="33"/>
      <c r="F40" s="33"/>
      <c r="G40" s="33"/>
      <c r="H40" s="33"/>
      <c r="I40" s="34"/>
    </row>
    <row r="41" spans="1:9" ht="42.75">
      <c r="A41" s="53" t="s">
        <v>4</v>
      </c>
      <c r="B41" s="141" t="s">
        <v>57</v>
      </c>
      <c r="C41" s="144" t="s">
        <v>88</v>
      </c>
      <c r="D41" s="143">
        <v>400.5</v>
      </c>
      <c r="E41" s="81">
        <v>161.9</v>
      </c>
      <c r="F41" s="81">
        <v>81.900000000000006</v>
      </c>
      <c r="G41" s="81">
        <v>644.29999999999995</v>
      </c>
      <c r="H41" s="81">
        <v>209.7</v>
      </c>
      <c r="I41" s="81">
        <v>71.599999999999994</v>
      </c>
    </row>
    <row r="42" spans="1:9" ht="42.75">
      <c r="A42" s="53" t="s">
        <v>16</v>
      </c>
      <c r="B42" s="142" t="s">
        <v>58</v>
      </c>
      <c r="C42" s="144" t="s">
        <v>89</v>
      </c>
      <c r="D42" s="143">
        <v>204.7</v>
      </c>
      <c r="E42" s="82" t="s">
        <v>22</v>
      </c>
      <c r="F42" s="82" t="s">
        <v>22</v>
      </c>
      <c r="G42" s="81">
        <v>204.7</v>
      </c>
      <c r="H42" s="82" t="s">
        <v>22</v>
      </c>
      <c r="I42" s="81">
        <v>18.8</v>
      </c>
    </row>
    <row r="43" spans="1:9" ht="42.75">
      <c r="A43" s="53" t="s">
        <v>17</v>
      </c>
      <c r="B43" s="142" t="s">
        <v>59</v>
      </c>
      <c r="C43" s="144" t="s">
        <v>90</v>
      </c>
      <c r="D43" s="143">
        <v>41.3</v>
      </c>
      <c r="E43" s="81">
        <v>36</v>
      </c>
      <c r="F43" s="81">
        <v>61</v>
      </c>
      <c r="G43" s="81">
        <v>138.30000000000001</v>
      </c>
      <c r="H43" s="81">
        <v>184</v>
      </c>
      <c r="I43" s="81">
        <v>56.4</v>
      </c>
    </row>
    <row r="44" spans="1:9" ht="18" customHeight="1">
      <c r="A44" s="111" t="s">
        <v>19</v>
      </c>
      <c r="B44" s="112"/>
      <c r="C44" s="113"/>
      <c r="D44" s="83">
        <f>SUM(D41,D42,D43)</f>
        <v>646.5</v>
      </c>
      <c r="E44" s="83">
        <f>SUM(E41,E42,E43)</f>
        <v>197.9</v>
      </c>
      <c r="F44" s="83">
        <f>SUM(F41,F42,F43)</f>
        <v>142.9</v>
      </c>
      <c r="G44" s="83">
        <f>SUM(G41,G42,G43)</f>
        <v>987.3</v>
      </c>
      <c r="H44" s="83">
        <f>SUM(H41,H42,H43)</f>
        <v>393.7</v>
      </c>
      <c r="I44" s="83">
        <f>SUM(I41,I42,I43)</f>
        <v>146.79999999999998</v>
      </c>
    </row>
    <row r="45" spans="1:9" ht="18" customHeight="1">
      <c r="A45" s="36" t="s">
        <v>9</v>
      </c>
      <c r="B45" s="37"/>
      <c r="C45" s="37"/>
      <c r="D45" s="37"/>
      <c r="E45" s="37"/>
      <c r="F45" s="37"/>
      <c r="G45" s="37"/>
      <c r="H45" s="37"/>
      <c r="I45" s="38"/>
    </row>
    <row r="46" spans="1:9" ht="28.5">
      <c r="A46" s="52" t="s">
        <v>4</v>
      </c>
      <c r="B46" s="142" t="s">
        <v>60</v>
      </c>
      <c r="C46" s="144" t="s">
        <v>91</v>
      </c>
      <c r="D46" s="143">
        <v>79.099999999999994</v>
      </c>
      <c r="E46" s="82" t="s">
        <v>22</v>
      </c>
      <c r="F46" s="82" t="s">
        <v>22</v>
      </c>
      <c r="G46" s="81">
        <v>79.099999999999994</v>
      </c>
      <c r="H46" s="82" t="s">
        <v>22</v>
      </c>
      <c r="I46" s="10">
        <v>0</v>
      </c>
    </row>
    <row r="47" spans="1:9" ht="28.5">
      <c r="A47" s="52" t="s">
        <v>16</v>
      </c>
      <c r="B47" s="142" t="s">
        <v>61</v>
      </c>
      <c r="C47" s="144" t="s">
        <v>92</v>
      </c>
      <c r="D47" s="145" t="s">
        <v>22</v>
      </c>
      <c r="E47" s="82" t="s">
        <v>22</v>
      </c>
      <c r="F47" s="82" t="s">
        <v>22</v>
      </c>
      <c r="G47" s="82" t="s">
        <v>22</v>
      </c>
      <c r="H47" s="82" t="s">
        <v>22</v>
      </c>
      <c r="I47" s="10">
        <v>0</v>
      </c>
    </row>
    <row r="48" spans="1:9" ht="31.5" customHeight="1">
      <c r="A48" s="52" t="s">
        <v>17</v>
      </c>
      <c r="B48" s="142" t="s">
        <v>62</v>
      </c>
      <c r="C48" s="144" t="s">
        <v>93</v>
      </c>
      <c r="D48" s="143">
        <v>33.6</v>
      </c>
      <c r="E48" s="81">
        <v>18.8</v>
      </c>
      <c r="F48" s="81">
        <v>19.2</v>
      </c>
      <c r="G48" s="81">
        <v>71.599999999999994</v>
      </c>
      <c r="H48" s="81">
        <v>35.9</v>
      </c>
      <c r="I48" s="10">
        <v>0</v>
      </c>
    </row>
    <row r="49" spans="1:9" ht="18" customHeight="1">
      <c r="A49" s="100" t="s">
        <v>20</v>
      </c>
      <c r="B49" s="100"/>
      <c r="C49" s="100"/>
      <c r="D49" s="83">
        <f>SUM(D46,D47,D48)</f>
        <v>112.69999999999999</v>
      </c>
      <c r="E49" s="83">
        <f t="shared" ref="E49:I49" si="6">SUM(E46,E47,E48)</f>
        <v>18.8</v>
      </c>
      <c r="F49" s="83">
        <f t="shared" si="6"/>
        <v>19.2</v>
      </c>
      <c r="G49" s="83">
        <f t="shared" si="6"/>
        <v>150.69999999999999</v>
      </c>
      <c r="H49" s="83">
        <f t="shared" si="6"/>
        <v>35.9</v>
      </c>
      <c r="I49" s="83">
        <f t="shared" si="6"/>
        <v>0</v>
      </c>
    </row>
    <row r="50" spans="1:9" ht="18" customHeight="1">
      <c r="A50" s="128"/>
      <c r="B50" s="128"/>
      <c r="C50" s="128"/>
      <c r="D50" s="129"/>
      <c r="E50" s="129"/>
      <c r="F50" s="129"/>
      <c r="G50" s="129"/>
      <c r="H50" s="129"/>
      <c r="I50" s="129"/>
    </row>
    <row r="51" spans="1:9" ht="18" customHeight="1">
      <c r="A51" s="95"/>
      <c r="B51" s="95"/>
      <c r="C51" s="96"/>
      <c r="D51" s="97"/>
      <c r="E51" s="97"/>
      <c r="F51" s="97"/>
      <c r="G51" s="97"/>
      <c r="H51" s="97"/>
      <c r="I51" s="97"/>
    </row>
    <row r="52" spans="1:9" ht="30.75" customHeight="1">
      <c r="A52" s="76" t="s">
        <v>69</v>
      </c>
      <c r="B52" s="76"/>
      <c r="C52" s="76"/>
      <c r="D52" s="76"/>
      <c r="E52" s="76"/>
      <c r="F52" s="76"/>
      <c r="G52" s="76"/>
      <c r="H52" s="76"/>
      <c r="I52" s="76"/>
    </row>
    <row r="53" spans="1:9" ht="31.5" customHeight="1">
      <c r="A53" s="77" t="s">
        <v>0</v>
      </c>
      <c r="B53" s="148" t="s">
        <v>15</v>
      </c>
      <c r="C53" s="146" t="s">
        <v>1</v>
      </c>
      <c r="D53" s="35" t="s">
        <v>12</v>
      </c>
      <c r="E53" s="35"/>
      <c r="F53" s="35"/>
      <c r="G53" s="35"/>
      <c r="H53" s="35"/>
      <c r="I53" s="35"/>
    </row>
    <row r="54" spans="1:9" ht="18" customHeight="1">
      <c r="A54" s="77"/>
      <c r="B54" s="149"/>
      <c r="C54" s="147"/>
      <c r="D54" s="30">
        <v>2025</v>
      </c>
      <c r="E54" s="30">
        <v>2026</v>
      </c>
      <c r="F54" s="30">
        <v>2027</v>
      </c>
      <c r="G54" s="30">
        <v>2028</v>
      </c>
      <c r="H54" s="30">
        <v>2029</v>
      </c>
      <c r="I54" s="30">
        <v>2030</v>
      </c>
    </row>
    <row r="55" spans="1:9" ht="18" customHeight="1">
      <c r="A55" s="78" t="s">
        <v>66</v>
      </c>
      <c r="B55" s="79"/>
      <c r="C55" s="79"/>
      <c r="D55" s="79"/>
      <c r="E55" s="79"/>
      <c r="F55" s="79"/>
      <c r="G55" s="79"/>
      <c r="H55" s="79"/>
      <c r="I55" s="80"/>
    </row>
    <row r="56" spans="1:9" ht="18" customHeight="1">
      <c r="A56" s="32" t="s">
        <v>3</v>
      </c>
      <c r="B56" s="33"/>
      <c r="C56" s="33"/>
      <c r="D56" s="33"/>
      <c r="E56" s="33"/>
      <c r="F56" s="33"/>
      <c r="G56" s="33"/>
      <c r="H56" s="33"/>
      <c r="I56" s="34"/>
    </row>
    <row r="57" spans="1:9" ht="37.5" customHeight="1">
      <c r="A57" s="27" t="s">
        <v>4</v>
      </c>
      <c r="B57" s="107" t="s">
        <v>40</v>
      </c>
      <c r="C57" s="108" t="s">
        <v>41</v>
      </c>
      <c r="D57" s="101">
        <v>400.5</v>
      </c>
      <c r="E57" s="101">
        <v>161.9</v>
      </c>
      <c r="F57" s="101">
        <v>81.900000000000006</v>
      </c>
      <c r="G57" s="101">
        <v>644.29999999999995</v>
      </c>
      <c r="H57" s="101">
        <v>209.7</v>
      </c>
      <c r="I57" s="101">
        <v>71.599999999999994</v>
      </c>
    </row>
    <row r="58" spans="1:9" ht="37.5" customHeight="1">
      <c r="A58" s="27" t="s">
        <v>16</v>
      </c>
      <c r="B58" s="107" t="s">
        <v>42</v>
      </c>
      <c r="C58" s="108" t="s">
        <v>41</v>
      </c>
      <c r="D58" s="101">
        <v>400.5</v>
      </c>
      <c r="E58" s="101">
        <v>50.1</v>
      </c>
      <c r="F58" s="102" t="s">
        <v>43</v>
      </c>
      <c r="G58" s="101">
        <v>450.6</v>
      </c>
      <c r="H58" s="102" t="s">
        <v>43</v>
      </c>
      <c r="I58" s="101">
        <v>46.7</v>
      </c>
    </row>
    <row r="59" spans="1:9" ht="37.5" customHeight="1">
      <c r="A59" s="27" t="s">
        <v>17</v>
      </c>
      <c r="B59" s="107" t="s">
        <v>44</v>
      </c>
      <c r="C59" s="108" t="s">
        <v>41</v>
      </c>
      <c r="D59" s="102" t="s">
        <v>43</v>
      </c>
      <c r="E59" s="101">
        <v>111.8</v>
      </c>
      <c r="F59" s="101">
        <v>81.900000000000006</v>
      </c>
      <c r="G59" s="101">
        <v>193.7</v>
      </c>
      <c r="H59" s="101">
        <v>209.7</v>
      </c>
      <c r="I59" s="101">
        <v>24.9</v>
      </c>
    </row>
    <row r="60" spans="1:9" ht="37.5" customHeight="1">
      <c r="A60" s="27" t="s">
        <v>35</v>
      </c>
      <c r="B60" s="107" t="s">
        <v>45</v>
      </c>
      <c r="C60" s="108" t="s">
        <v>41</v>
      </c>
      <c r="D60" s="101">
        <v>204.7</v>
      </c>
      <c r="E60" s="102" t="s">
        <v>43</v>
      </c>
      <c r="F60" s="102" t="s">
        <v>43</v>
      </c>
      <c r="G60" s="101">
        <v>204.7</v>
      </c>
      <c r="H60" s="102" t="s">
        <v>43</v>
      </c>
      <c r="I60" s="101">
        <v>18.8</v>
      </c>
    </row>
    <row r="61" spans="1:9" ht="37.5" customHeight="1">
      <c r="A61" s="27" t="s">
        <v>36</v>
      </c>
      <c r="B61" s="107" t="s">
        <v>46</v>
      </c>
      <c r="C61" s="108" t="s">
        <v>41</v>
      </c>
      <c r="D61" s="101">
        <v>204.7</v>
      </c>
      <c r="E61" s="102" t="s">
        <v>43</v>
      </c>
      <c r="F61" s="102" t="s">
        <v>43</v>
      </c>
      <c r="G61" s="101">
        <v>204.7</v>
      </c>
      <c r="H61" s="102" t="s">
        <v>43</v>
      </c>
      <c r="I61" s="101">
        <v>18.8</v>
      </c>
    </row>
    <row r="62" spans="1:9" ht="37.5" customHeight="1">
      <c r="A62" s="27" t="s">
        <v>37</v>
      </c>
      <c r="B62" s="107" t="s">
        <v>47</v>
      </c>
      <c r="C62" s="108" t="s">
        <v>41</v>
      </c>
      <c r="D62" s="102" t="s">
        <v>43</v>
      </c>
      <c r="E62" s="102" t="s">
        <v>43</v>
      </c>
      <c r="F62" s="102" t="s">
        <v>43</v>
      </c>
      <c r="G62" s="102" t="s">
        <v>43</v>
      </c>
      <c r="H62" s="102" t="s">
        <v>43</v>
      </c>
      <c r="I62" s="102" t="s">
        <v>43</v>
      </c>
    </row>
    <row r="63" spans="1:9" ht="37.5" customHeight="1">
      <c r="A63" s="27" t="s">
        <v>38</v>
      </c>
      <c r="B63" s="107" t="s">
        <v>48</v>
      </c>
      <c r="C63" s="108" t="s">
        <v>41</v>
      </c>
      <c r="D63" s="101">
        <v>41.3</v>
      </c>
      <c r="E63" s="101">
        <v>36</v>
      </c>
      <c r="F63" s="101">
        <v>61</v>
      </c>
      <c r="G63" s="101">
        <v>138.30000000000001</v>
      </c>
      <c r="H63" s="101">
        <v>184</v>
      </c>
      <c r="I63" s="101">
        <v>56.4</v>
      </c>
    </row>
    <row r="64" spans="1:9" ht="18" customHeight="1">
      <c r="A64" s="114" t="s">
        <v>19</v>
      </c>
      <c r="B64" s="115"/>
      <c r="C64" s="116"/>
      <c r="D64" s="104">
        <f>SUM(D57:D63)</f>
        <v>1251.7</v>
      </c>
      <c r="E64" s="104">
        <f t="shared" ref="E64:I64" si="7">SUM(E57:E63)</f>
        <v>359.8</v>
      </c>
      <c r="F64" s="104">
        <f t="shared" si="7"/>
        <v>224.8</v>
      </c>
      <c r="G64" s="104">
        <f t="shared" si="7"/>
        <v>1836.3000000000002</v>
      </c>
      <c r="H64" s="104">
        <f t="shared" si="7"/>
        <v>603.4</v>
      </c>
      <c r="I64" s="104">
        <f t="shared" si="7"/>
        <v>237.20000000000002</v>
      </c>
    </row>
    <row r="65" spans="1:9" ht="18" customHeight="1">
      <c r="A65" s="36" t="s">
        <v>9</v>
      </c>
      <c r="B65" s="37"/>
      <c r="C65" s="37"/>
      <c r="D65" s="37"/>
      <c r="E65" s="37"/>
      <c r="F65" s="37"/>
      <c r="G65" s="37"/>
      <c r="H65" s="37"/>
      <c r="I65" s="38"/>
    </row>
    <row r="66" spans="1:9" ht="35.25" customHeight="1">
      <c r="A66" s="53" t="s">
        <v>4</v>
      </c>
      <c r="B66" s="109" t="s">
        <v>49</v>
      </c>
      <c r="C66" s="110" t="s">
        <v>41</v>
      </c>
      <c r="D66" s="105">
        <v>79.099999999999994</v>
      </c>
      <c r="E66" s="106" t="s">
        <v>43</v>
      </c>
      <c r="F66" s="106" t="s">
        <v>43</v>
      </c>
      <c r="G66" s="105">
        <v>79.099999999999994</v>
      </c>
      <c r="H66" s="106" t="s">
        <v>43</v>
      </c>
      <c r="I66" s="10">
        <v>0</v>
      </c>
    </row>
    <row r="67" spans="1:9" ht="35.25" customHeight="1">
      <c r="A67" s="53" t="s">
        <v>16</v>
      </c>
      <c r="B67" s="109" t="s">
        <v>50</v>
      </c>
      <c r="C67" s="110" t="s">
        <v>41</v>
      </c>
      <c r="D67" s="105">
        <v>79.099999999999994</v>
      </c>
      <c r="E67" s="106" t="s">
        <v>43</v>
      </c>
      <c r="F67" s="106" t="s">
        <v>43</v>
      </c>
      <c r="G67" s="105">
        <v>79.099999999999994</v>
      </c>
      <c r="H67" s="106" t="s">
        <v>43</v>
      </c>
      <c r="I67" s="10">
        <v>0</v>
      </c>
    </row>
    <row r="68" spans="1:9" ht="35.25" customHeight="1">
      <c r="A68" s="53" t="s">
        <v>17</v>
      </c>
      <c r="B68" s="109" t="s">
        <v>51</v>
      </c>
      <c r="C68" s="110" t="s">
        <v>41</v>
      </c>
      <c r="D68" s="106" t="s">
        <v>43</v>
      </c>
      <c r="E68" s="106" t="s">
        <v>43</v>
      </c>
      <c r="F68" s="106" t="s">
        <v>43</v>
      </c>
      <c r="G68" s="106" t="s">
        <v>43</v>
      </c>
      <c r="H68" s="106" t="s">
        <v>43</v>
      </c>
      <c r="I68" s="10">
        <v>0</v>
      </c>
    </row>
    <row r="69" spans="1:9" ht="35.25" customHeight="1">
      <c r="A69" s="53" t="s">
        <v>35</v>
      </c>
      <c r="B69" s="109" t="s">
        <v>52</v>
      </c>
      <c r="C69" s="110" t="s">
        <v>41</v>
      </c>
      <c r="D69" s="106" t="s">
        <v>43</v>
      </c>
      <c r="E69" s="106" t="s">
        <v>43</v>
      </c>
      <c r="F69" s="106" t="s">
        <v>43</v>
      </c>
      <c r="G69" s="106" t="s">
        <v>43</v>
      </c>
      <c r="H69" s="106" t="s">
        <v>43</v>
      </c>
      <c r="I69" s="10">
        <v>0</v>
      </c>
    </row>
    <row r="70" spans="1:9" ht="35.25" customHeight="1">
      <c r="A70" s="53" t="s">
        <v>36</v>
      </c>
      <c r="B70" s="109" t="s">
        <v>53</v>
      </c>
      <c r="C70" s="110" t="s">
        <v>41</v>
      </c>
      <c r="D70" s="106" t="s">
        <v>43</v>
      </c>
      <c r="E70" s="106" t="s">
        <v>43</v>
      </c>
      <c r="F70" s="106" t="s">
        <v>43</v>
      </c>
      <c r="G70" s="106" t="s">
        <v>43</v>
      </c>
      <c r="H70" s="106" t="s">
        <v>43</v>
      </c>
      <c r="I70" s="10">
        <v>0</v>
      </c>
    </row>
    <row r="71" spans="1:9" ht="35.25" customHeight="1">
      <c r="A71" s="53" t="s">
        <v>37</v>
      </c>
      <c r="B71" s="109" t="s">
        <v>54</v>
      </c>
      <c r="C71" s="110" t="s">
        <v>41</v>
      </c>
      <c r="D71" s="106" t="s">
        <v>43</v>
      </c>
      <c r="E71" s="106" t="s">
        <v>43</v>
      </c>
      <c r="F71" s="106" t="s">
        <v>43</v>
      </c>
      <c r="G71" s="106" t="s">
        <v>43</v>
      </c>
      <c r="H71" s="106" t="s">
        <v>43</v>
      </c>
      <c r="I71" s="10">
        <v>0</v>
      </c>
    </row>
    <row r="72" spans="1:9" ht="35.25" customHeight="1">
      <c r="A72" s="53" t="s">
        <v>38</v>
      </c>
      <c r="B72" s="109" t="s">
        <v>55</v>
      </c>
      <c r="C72" s="110" t="s">
        <v>41</v>
      </c>
      <c r="D72" s="105">
        <v>33.6</v>
      </c>
      <c r="E72" s="105">
        <v>18.8</v>
      </c>
      <c r="F72" s="105">
        <v>19.2</v>
      </c>
      <c r="G72" s="105">
        <v>71.599999999999994</v>
      </c>
      <c r="H72" s="105">
        <v>35.9</v>
      </c>
      <c r="I72" s="10">
        <v>0</v>
      </c>
    </row>
    <row r="73" spans="1:9" ht="35.25" customHeight="1">
      <c r="A73" s="53" t="s">
        <v>39</v>
      </c>
      <c r="B73" s="118" t="s">
        <v>56</v>
      </c>
      <c r="C73" s="119" t="s">
        <v>41</v>
      </c>
      <c r="D73" s="105">
        <v>33.6</v>
      </c>
      <c r="E73" s="105">
        <v>13.1</v>
      </c>
      <c r="F73" s="106" t="s">
        <v>43</v>
      </c>
      <c r="G73" s="105">
        <v>46.7</v>
      </c>
      <c r="H73" s="106" t="s">
        <v>43</v>
      </c>
      <c r="I73" s="10">
        <v>0</v>
      </c>
    </row>
    <row r="74" spans="1:9" ht="18" customHeight="1">
      <c r="A74" s="103" t="s">
        <v>20</v>
      </c>
      <c r="B74" s="103"/>
      <c r="C74" s="103"/>
      <c r="D74" s="117">
        <f>SUM(D66:D73)</f>
        <v>225.39999999999998</v>
      </c>
      <c r="E74" s="117">
        <f t="shared" ref="E74:I74" si="8">SUM(E66:E73)</f>
        <v>31.9</v>
      </c>
      <c r="F74" s="117">
        <f t="shared" si="8"/>
        <v>19.2</v>
      </c>
      <c r="G74" s="117">
        <f t="shared" si="8"/>
        <v>276.5</v>
      </c>
      <c r="H74" s="117">
        <f t="shared" si="8"/>
        <v>35.9</v>
      </c>
      <c r="I74" s="117">
        <f t="shared" si="8"/>
        <v>0</v>
      </c>
    </row>
    <row r="75" spans="1:9" ht="18" customHeight="1">
      <c r="A75" s="95"/>
      <c r="B75" s="95"/>
      <c r="C75" s="96"/>
      <c r="D75" s="97"/>
      <c r="E75" s="97"/>
      <c r="F75" s="97"/>
      <c r="G75" s="97"/>
      <c r="H75" s="97"/>
      <c r="I75" s="97"/>
    </row>
    <row r="77" spans="1:9" ht="39.75" customHeight="1">
      <c r="A77" s="98" t="s">
        <v>10</v>
      </c>
      <c r="B77" s="99"/>
      <c r="C77" s="99"/>
      <c r="D77" s="99"/>
      <c r="E77" s="99"/>
      <c r="F77" s="99"/>
      <c r="G77" s="99"/>
      <c r="H77" s="99"/>
    </row>
    <row r="78" spans="1:9" ht="15.75" customHeight="1">
      <c r="A78" s="50" t="s">
        <v>0</v>
      </c>
      <c r="B78" s="50" t="s">
        <v>11</v>
      </c>
      <c r="C78" s="19" t="s">
        <v>12</v>
      </c>
      <c r="D78" s="20"/>
      <c r="E78" s="20"/>
      <c r="F78" s="20"/>
      <c r="G78" s="20"/>
      <c r="H78" s="21"/>
    </row>
    <row r="79" spans="1:9" ht="22.5" customHeight="1">
      <c r="A79" s="51"/>
      <c r="B79" s="51"/>
      <c r="C79" s="16">
        <v>2025</v>
      </c>
      <c r="D79" s="16">
        <v>2026</v>
      </c>
      <c r="E79" s="16">
        <v>2027</v>
      </c>
      <c r="F79" s="16">
        <v>2028</v>
      </c>
      <c r="G79" s="16">
        <v>2029</v>
      </c>
      <c r="H79" s="16">
        <v>2030</v>
      </c>
    </row>
    <row r="80" spans="1:9" ht="22.5" customHeight="1">
      <c r="A80" s="49" t="s">
        <v>71</v>
      </c>
      <c r="B80" s="49"/>
      <c r="C80" s="49"/>
      <c r="D80" s="49"/>
      <c r="E80" s="49"/>
      <c r="F80" s="49"/>
      <c r="G80" s="49"/>
      <c r="H80" s="49"/>
    </row>
    <row r="81" spans="1:8" s="85" customFormat="1" ht="22.5" customHeight="1">
      <c r="A81" s="90">
        <v>1</v>
      </c>
      <c r="B81" s="120" t="s">
        <v>23</v>
      </c>
      <c r="C81" s="86">
        <v>69</v>
      </c>
      <c r="D81" s="86">
        <v>93</v>
      </c>
      <c r="E81" s="86">
        <v>25</v>
      </c>
      <c r="F81" s="86">
        <v>187</v>
      </c>
      <c r="G81" s="86">
        <v>20</v>
      </c>
      <c r="H81" s="94">
        <v>15</v>
      </c>
    </row>
    <row r="82" spans="1:8" s="85" customFormat="1" ht="22.5" customHeight="1">
      <c r="A82" s="90">
        <v>2</v>
      </c>
      <c r="B82" s="120" t="s">
        <v>24</v>
      </c>
      <c r="C82" s="86">
        <v>0</v>
      </c>
      <c r="D82" s="86">
        <v>0</v>
      </c>
      <c r="E82" s="86">
        <v>5</v>
      </c>
      <c r="F82" s="86">
        <v>5</v>
      </c>
      <c r="G82" s="86">
        <v>5</v>
      </c>
      <c r="H82" s="94">
        <v>10</v>
      </c>
    </row>
    <row r="83" spans="1:8" s="85" customFormat="1" ht="22.5" customHeight="1">
      <c r="A83" s="90">
        <v>3</v>
      </c>
      <c r="B83" s="120" t="s">
        <v>25</v>
      </c>
      <c r="C83" s="86">
        <v>23</v>
      </c>
      <c r="D83" s="86">
        <v>0</v>
      </c>
      <c r="E83" s="86">
        <v>28</v>
      </c>
      <c r="F83" s="86">
        <v>51</v>
      </c>
      <c r="G83" s="86">
        <v>30</v>
      </c>
      <c r="H83" s="94">
        <v>31</v>
      </c>
    </row>
    <row r="84" spans="1:8" s="85" customFormat="1" ht="28.5" customHeight="1">
      <c r="A84" s="122" t="s">
        <v>13</v>
      </c>
      <c r="B84" s="123"/>
      <c r="C84" s="29">
        <f>SUM(C81:C83)</f>
        <v>92</v>
      </c>
      <c r="D84" s="29">
        <f t="shared" ref="D84:H84" si="9">SUM(D81:D83)</f>
        <v>93</v>
      </c>
      <c r="E84" s="29">
        <f t="shared" si="9"/>
        <v>58</v>
      </c>
      <c r="F84" s="29">
        <f t="shared" si="9"/>
        <v>243</v>
      </c>
      <c r="G84" s="29">
        <f t="shared" si="9"/>
        <v>55</v>
      </c>
      <c r="H84" s="29">
        <f t="shared" si="9"/>
        <v>56</v>
      </c>
    </row>
    <row r="85" spans="1:8" s="85" customFormat="1" ht="22.5" customHeight="1">
      <c r="A85" s="49" t="s">
        <v>67</v>
      </c>
      <c r="B85" s="49"/>
      <c r="C85" s="49"/>
      <c r="D85" s="49"/>
      <c r="E85" s="49"/>
      <c r="F85" s="49"/>
      <c r="G85" s="49"/>
      <c r="H85" s="49"/>
    </row>
    <row r="86" spans="1:8" ht="22.5" customHeight="1">
      <c r="A86" s="90">
        <v>1</v>
      </c>
      <c r="B86" s="121" t="s">
        <v>23</v>
      </c>
      <c r="C86" s="91">
        <v>0</v>
      </c>
      <c r="D86" s="93">
        <v>2</v>
      </c>
      <c r="E86" s="93">
        <v>2</v>
      </c>
      <c r="F86" s="93">
        <v>2</v>
      </c>
      <c r="G86" s="94">
        <v>3</v>
      </c>
      <c r="H86" s="94">
        <v>5</v>
      </c>
    </row>
    <row r="87" spans="1:8" ht="22.5" customHeight="1">
      <c r="A87" s="90">
        <v>2</v>
      </c>
      <c r="B87" s="121" t="s">
        <v>24</v>
      </c>
      <c r="C87" s="91">
        <v>0</v>
      </c>
      <c r="D87" s="93">
        <v>1</v>
      </c>
      <c r="E87" s="93">
        <v>1</v>
      </c>
      <c r="F87" s="93">
        <v>1</v>
      </c>
      <c r="G87" s="94">
        <v>1</v>
      </c>
      <c r="H87" s="94">
        <v>0</v>
      </c>
    </row>
    <row r="88" spans="1:8" ht="22.5" customHeight="1">
      <c r="A88" s="90">
        <v>3</v>
      </c>
      <c r="B88" s="121" t="s">
        <v>25</v>
      </c>
      <c r="C88" s="91">
        <v>0</v>
      </c>
      <c r="D88" s="93">
        <v>4</v>
      </c>
      <c r="E88" s="93">
        <v>4</v>
      </c>
      <c r="F88" s="93">
        <v>4</v>
      </c>
      <c r="G88" s="94">
        <v>4</v>
      </c>
      <c r="H88" s="94">
        <v>4</v>
      </c>
    </row>
    <row r="89" spans="1:8" ht="22.5" customHeight="1">
      <c r="A89" s="90">
        <v>4</v>
      </c>
      <c r="B89" s="121" t="s">
        <v>26</v>
      </c>
      <c r="C89" s="91">
        <v>0</v>
      </c>
      <c r="D89" s="93">
        <v>10</v>
      </c>
      <c r="E89" s="93">
        <v>10</v>
      </c>
      <c r="F89" s="93">
        <v>10</v>
      </c>
      <c r="G89" s="94">
        <v>10</v>
      </c>
      <c r="H89" s="94">
        <v>10</v>
      </c>
    </row>
    <row r="90" spans="1:8" ht="22.5" customHeight="1">
      <c r="A90" s="90">
        <v>5</v>
      </c>
      <c r="B90" s="121" t="s">
        <v>27</v>
      </c>
      <c r="C90" s="91">
        <v>0</v>
      </c>
      <c r="D90" s="93">
        <v>4</v>
      </c>
      <c r="E90" s="93">
        <v>4</v>
      </c>
      <c r="F90" s="93">
        <v>4</v>
      </c>
      <c r="G90" s="94">
        <v>4</v>
      </c>
      <c r="H90" s="94">
        <v>4</v>
      </c>
    </row>
    <row r="91" spans="1:8" ht="30" customHeight="1">
      <c r="A91" s="122" t="s">
        <v>13</v>
      </c>
      <c r="B91" s="123"/>
      <c r="C91" s="29">
        <f>SUM(C86:C90)</f>
        <v>0</v>
      </c>
      <c r="D91" s="29">
        <f t="shared" ref="D91:H91" si="10">SUM(D86:D90)</f>
        <v>21</v>
      </c>
      <c r="E91" s="29">
        <f t="shared" si="10"/>
        <v>21</v>
      </c>
      <c r="F91" s="29">
        <f t="shared" si="10"/>
        <v>21</v>
      </c>
      <c r="G91" s="29">
        <f t="shared" si="10"/>
        <v>22</v>
      </c>
      <c r="H91" s="29">
        <f t="shared" si="10"/>
        <v>23</v>
      </c>
    </row>
    <row r="92" spans="1:8" ht="20.25" customHeight="1">
      <c r="A92" s="92" t="s">
        <v>68</v>
      </c>
      <c r="B92" s="39"/>
      <c r="C92" s="39"/>
      <c r="D92" s="39"/>
      <c r="E92" s="39"/>
      <c r="F92" s="39"/>
      <c r="G92" s="39"/>
      <c r="H92" s="39"/>
    </row>
    <row r="93" spans="1:8">
      <c r="A93" s="18">
        <v>1</v>
      </c>
      <c r="B93" s="121" t="s">
        <v>28</v>
      </c>
      <c r="C93" s="91">
        <v>0</v>
      </c>
      <c r="D93" s="91">
        <v>0</v>
      </c>
      <c r="E93" s="91">
        <v>2</v>
      </c>
      <c r="F93" s="91">
        <v>2</v>
      </c>
      <c r="G93" s="91">
        <v>2</v>
      </c>
      <c r="H93" s="3">
        <v>2</v>
      </c>
    </row>
    <row r="94" spans="1:8" ht="32.25" customHeight="1">
      <c r="A94" s="122" t="s">
        <v>13</v>
      </c>
      <c r="B94" s="123"/>
      <c r="C94" s="29">
        <v>0</v>
      </c>
      <c r="D94" s="29">
        <v>0</v>
      </c>
      <c r="E94" s="29">
        <v>2</v>
      </c>
      <c r="F94" s="29">
        <v>2</v>
      </c>
      <c r="G94" s="29">
        <v>2</v>
      </c>
      <c r="H94" s="29">
        <v>2</v>
      </c>
    </row>
    <row r="98" spans="1:11" ht="15.75" customHeight="1">
      <c r="A98" s="131" t="s">
        <v>100</v>
      </c>
      <c r="B98" s="132"/>
      <c r="C98" s="132"/>
      <c r="D98" s="132"/>
      <c r="E98" s="132"/>
      <c r="F98" s="132"/>
      <c r="G98" s="132"/>
      <c r="H98" s="132"/>
      <c r="I98" s="132"/>
      <c r="J98" s="132"/>
      <c r="K98" s="133"/>
    </row>
    <row r="99" spans="1:11" ht="15.75">
      <c r="A99" s="26" t="s">
        <v>0</v>
      </c>
      <c r="B99" s="134" t="s">
        <v>15</v>
      </c>
      <c r="C99" s="134" t="s">
        <v>78</v>
      </c>
      <c r="D99" s="134" t="s">
        <v>72</v>
      </c>
      <c r="E99" s="140" t="s">
        <v>75</v>
      </c>
      <c r="F99" s="136" t="s">
        <v>76</v>
      </c>
      <c r="G99" s="137"/>
      <c r="H99" s="137"/>
      <c r="I99" s="137"/>
      <c r="J99" s="137"/>
      <c r="K99" s="138"/>
    </row>
    <row r="100" spans="1:11" ht="15.75">
      <c r="A100" s="26"/>
      <c r="B100" s="5"/>
      <c r="C100" s="5"/>
      <c r="D100" s="5"/>
      <c r="E100" s="5"/>
      <c r="F100" s="1">
        <v>2025</v>
      </c>
      <c r="G100" s="1" t="s">
        <v>81</v>
      </c>
      <c r="H100" s="1" t="s">
        <v>82</v>
      </c>
      <c r="I100" s="1" t="s">
        <v>83</v>
      </c>
      <c r="J100" s="1" t="s">
        <v>84</v>
      </c>
      <c r="K100" s="1" t="s">
        <v>85</v>
      </c>
    </row>
    <row r="101" spans="1:11" ht="15.75">
      <c r="A101" s="23" t="s">
        <v>104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5"/>
    </row>
    <row r="102" spans="1:11" ht="15" customHeight="1">
      <c r="A102" s="32" t="s">
        <v>87</v>
      </c>
      <c r="B102" s="33"/>
      <c r="C102" s="33"/>
      <c r="D102" s="33"/>
      <c r="E102" s="33"/>
      <c r="F102" s="33"/>
      <c r="G102" s="33"/>
      <c r="H102" s="33"/>
      <c r="I102" s="33"/>
      <c r="J102" s="33"/>
      <c r="K102" s="34"/>
    </row>
    <row r="103" spans="1:11" ht="75">
      <c r="A103" s="27" t="s">
        <v>4</v>
      </c>
      <c r="B103" s="12" t="s">
        <v>99</v>
      </c>
      <c r="C103" s="151" t="s">
        <v>79</v>
      </c>
      <c r="D103" s="150" t="s">
        <v>80</v>
      </c>
      <c r="E103" s="153" t="s">
        <v>86</v>
      </c>
      <c r="F103" s="154"/>
      <c r="G103" s="154"/>
      <c r="H103" s="154"/>
      <c r="I103" s="154"/>
      <c r="J103" s="154"/>
      <c r="K103" s="154"/>
    </row>
    <row r="104" spans="1:11" ht="30">
      <c r="A104" s="27" t="s">
        <v>16</v>
      </c>
      <c r="B104" s="12" t="s">
        <v>102</v>
      </c>
      <c r="C104" s="152" t="s">
        <v>101</v>
      </c>
      <c r="D104" s="157" t="s">
        <v>77</v>
      </c>
      <c r="E104" s="157" t="s">
        <v>86</v>
      </c>
      <c r="F104" s="154"/>
      <c r="G104" s="154"/>
      <c r="H104" s="154"/>
      <c r="I104" s="154"/>
      <c r="J104" s="154"/>
      <c r="K104" s="154"/>
    </row>
    <row r="105" spans="1:11" ht="57">
      <c r="A105" s="27" t="s">
        <v>17</v>
      </c>
      <c r="B105" s="144" t="s">
        <v>95</v>
      </c>
      <c r="C105" s="151" t="s">
        <v>94</v>
      </c>
      <c r="D105" s="157" t="s">
        <v>96</v>
      </c>
      <c r="E105" s="153" t="s">
        <v>97</v>
      </c>
      <c r="F105" s="154"/>
      <c r="G105" s="154"/>
      <c r="H105" s="154"/>
      <c r="I105" s="154"/>
      <c r="J105" s="154"/>
      <c r="K105" s="154"/>
    </row>
    <row r="106" spans="1:11">
      <c r="A106" s="31"/>
      <c r="B106"/>
      <c r="C106"/>
      <c r="D106"/>
      <c r="E106"/>
      <c r="F106"/>
      <c r="G106"/>
      <c r="H106"/>
      <c r="I106"/>
      <c r="J106"/>
    </row>
    <row r="107" spans="1:11">
      <c r="A107" s="31"/>
      <c r="B107" s="139" t="s">
        <v>98</v>
      </c>
      <c r="C107"/>
      <c r="D107"/>
      <c r="E107"/>
      <c r="F107"/>
      <c r="G107"/>
      <c r="H107"/>
      <c r="I107"/>
      <c r="J107"/>
    </row>
  </sheetData>
  <mergeCells count="58">
    <mergeCell ref="C99:C100"/>
    <mergeCell ref="A102:K102"/>
    <mergeCell ref="A101:K101"/>
    <mergeCell ref="A98:K98"/>
    <mergeCell ref="A5:A6"/>
    <mergeCell ref="B99:B100"/>
    <mergeCell ref="D99:D100"/>
    <mergeCell ref="E99:E100"/>
    <mergeCell ref="F99:K99"/>
    <mergeCell ref="C5:C6"/>
    <mergeCell ref="B5:B6"/>
    <mergeCell ref="C37:C38"/>
    <mergeCell ref="B37:B38"/>
    <mergeCell ref="A94:B94"/>
    <mergeCell ref="A74:C74"/>
    <mergeCell ref="A91:B91"/>
    <mergeCell ref="A84:B84"/>
    <mergeCell ref="A65:I65"/>
    <mergeCell ref="A64:C64"/>
    <mergeCell ref="A56:I56"/>
    <mergeCell ref="A52:I52"/>
    <mergeCell ref="D53:I53"/>
    <mergeCell ref="A55:I55"/>
    <mergeCell ref="A49:C49"/>
    <mergeCell ref="C53:C54"/>
    <mergeCell ref="B53:B54"/>
    <mergeCell ref="A36:I36"/>
    <mergeCell ref="D37:I37"/>
    <mergeCell ref="A39:I39"/>
    <mergeCell ref="A40:I40"/>
    <mergeCell ref="A45:I45"/>
    <mergeCell ref="A44:C44"/>
    <mergeCell ref="A15:A17"/>
    <mergeCell ref="B15:B17"/>
    <mergeCell ref="B28:B30"/>
    <mergeCell ref="A18:B20"/>
    <mergeCell ref="A31:B33"/>
    <mergeCell ref="A28:A30"/>
    <mergeCell ref="A22:A24"/>
    <mergeCell ref="A80:H80"/>
    <mergeCell ref="A85:H85"/>
    <mergeCell ref="B78:B79"/>
    <mergeCell ref="A78:A79"/>
    <mergeCell ref="C78:H78"/>
    <mergeCell ref="A92:H92"/>
    <mergeCell ref="B9:B11"/>
    <mergeCell ref="A9:A11"/>
    <mergeCell ref="B12:B14"/>
    <mergeCell ref="A12:A14"/>
    <mergeCell ref="B25:B27"/>
    <mergeCell ref="A4:I4"/>
    <mergeCell ref="D5:I5"/>
    <mergeCell ref="A7:I7"/>
    <mergeCell ref="A8:I8"/>
    <mergeCell ref="A21:I21"/>
    <mergeCell ref="A77:H77"/>
    <mergeCell ref="A25:A27"/>
    <mergeCell ref="B22:B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115" zoomScaleNormal="115" workbookViewId="0">
      <selection sqref="A1:G31"/>
    </sheetView>
  </sheetViews>
  <sheetFormatPr defaultColWidth="12.5703125" defaultRowHeight="15.75"/>
  <cols>
    <col min="1" max="5" width="12.5703125" style="4"/>
    <col min="6" max="6" width="39.28515625" style="4" customWidth="1"/>
    <col min="7" max="7" width="44.140625" style="4" customWidth="1"/>
    <col min="8" max="16384" width="12.5703125" style="4"/>
  </cols>
  <sheetData>
    <row r="1" spans="1:7">
      <c r="A1" s="6" t="s">
        <v>14</v>
      </c>
      <c r="B1" s="7"/>
      <c r="C1" s="7"/>
      <c r="D1" s="7"/>
      <c r="E1" s="7"/>
      <c r="F1" s="7"/>
      <c r="G1" s="7"/>
    </row>
    <row r="2" spans="1:7">
      <c r="A2" s="7"/>
      <c r="B2" s="7"/>
      <c r="C2" s="7"/>
      <c r="D2" s="7"/>
      <c r="E2" s="7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7"/>
      <c r="B4" s="7"/>
      <c r="C4" s="7"/>
      <c r="D4" s="7"/>
      <c r="E4" s="7"/>
      <c r="F4" s="7"/>
      <c r="G4" s="7"/>
    </row>
    <row r="5" spans="1:7">
      <c r="A5" s="7"/>
      <c r="B5" s="7"/>
      <c r="C5" s="7"/>
      <c r="D5" s="7"/>
      <c r="E5" s="7"/>
      <c r="F5" s="7"/>
      <c r="G5" s="7"/>
    </row>
    <row r="6" spans="1:7">
      <c r="A6" s="7"/>
      <c r="B6" s="7"/>
      <c r="C6" s="7"/>
      <c r="D6" s="7"/>
      <c r="E6" s="7"/>
      <c r="F6" s="7"/>
      <c r="G6" s="7"/>
    </row>
    <row r="7" spans="1:7">
      <c r="A7" s="7"/>
      <c r="B7" s="7"/>
      <c r="C7" s="7"/>
      <c r="D7" s="7"/>
      <c r="E7" s="7"/>
      <c r="F7" s="7"/>
      <c r="G7" s="7"/>
    </row>
    <row r="8" spans="1:7">
      <c r="A8" s="7"/>
      <c r="B8" s="7"/>
      <c r="C8" s="7"/>
      <c r="D8" s="7"/>
      <c r="E8" s="7"/>
      <c r="F8" s="7"/>
      <c r="G8" s="7"/>
    </row>
    <row r="9" spans="1:7">
      <c r="A9" s="7"/>
      <c r="B9" s="7"/>
      <c r="C9" s="7"/>
      <c r="D9" s="7"/>
      <c r="E9" s="7"/>
      <c r="F9" s="7"/>
      <c r="G9" s="7"/>
    </row>
    <row r="10" spans="1:7">
      <c r="A10" s="7"/>
      <c r="B10" s="7"/>
      <c r="C10" s="7"/>
      <c r="D10" s="7"/>
      <c r="E10" s="7"/>
      <c r="F10" s="7"/>
      <c r="G10" s="7"/>
    </row>
    <row r="11" spans="1:7">
      <c r="A11" s="7"/>
      <c r="B11" s="7"/>
      <c r="C11" s="7"/>
      <c r="D11" s="7"/>
      <c r="E11" s="7"/>
      <c r="F11" s="7"/>
      <c r="G11" s="7"/>
    </row>
    <row r="12" spans="1:7">
      <c r="A12" s="7"/>
      <c r="B12" s="7"/>
      <c r="C12" s="7"/>
      <c r="D12" s="7"/>
      <c r="E12" s="7"/>
      <c r="F12" s="7"/>
      <c r="G12" s="7"/>
    </row>
    <row r="13" spans="1:7">
      <c r="A13" s="7"/>
      <c r="B13" s="7"/>
      <c r="C13" s="7"/>
      <c r="D13" s="7"/>
      <c r="E13" s="7"/>
      <c r="F13" s="7"/>
      <c r="G13" s="7"/>
    </row>
    <row r="14" spans="1:7">
      <c r="A14" s="7"/>
      <c r="B14" s="7"/>
      <c r="C14" s="7"/>
      <c r="D14" s="7"/>
      <c r="E14" s="7"/>
      <c r="F14" s="7"/>
      <c r="G14" s="7"/>
    </row>
    <row r="15" spans="1:7">
      <c r="A15" s="7"/>
      <c r="B15" s="7"/>
      <c r="C15" s="7"/>
      <c r="D15" s="7"/>
      <c r="E15" s="7"/>
      <c r="F15" s="7"/>
      <c r="G15" s="7"/>
    </row>
    <row r="16" spans="1:7">
      <c r="A16" s="7"/>
      <c r="B16" s="7"/>
      <c r="C16" s="7"/>
      <c r="D16" s="7"/>
      <c r="E16" s="7"/>
      <c r="F16" s="7"/>
      <c r="G16" s="7"/>
    </row>
    <row r="17" spans="1:7">
      <c r="A17" s="7"/>
      <c r="B17" s="7"/>
      <c r="C17" s="7"/>
      <c r="D17" s="7"/>
      <c r="E17" s="7"/>
      <c r="F17" s="7"/>
      <c r="G17" s="7"/>
    </row>
    <row r="18" spans="1:7">
      <c r="A18" s="7"/>
      <c r="B18" s="7"/>
      <c r="C18" s="7"/>
      <c r="D18" s="7"/>
      <c r="E18" s="7"/>
      <c r="F18" s="7"/>
      <c r="G18" s="7"/>
    </row>
    <row r="19" spans="1:7">
      <c r="A19" s="7"/>
      <c r="B19" s="7"/>
      <c r="C19" s="7"/>
      <c r="D19" s="7"/>
      <c r="E19" s="7"/>
      <c r="F19" s="7"/>
      <c r="G19" s="7"/>
    </row>
    <row r="20" spans="1:7">
      <c r="A20" s="7"/>
      <c r="B20" s="7"/>
      <c r="C20" s="7"/>
      <c r="D20" s="7"/>
      <c r="E20" s="7"/>
      <c r="F20" s="7"/>
      <c r="G20" s="7"/>
    </row>
    <row r="21" spans="1:7">
      <c r="A21" s="7"/>
      <c r="B21" s="7"/>
      <c r="C21" s="7"/>
      <c r="D21" s="7"/>
      <c r="E21" s="7"/>
      <c r="F21" s="7"/>
      <c r="G21" s="7"/>
    </row>
    <row r="22" spans="1:7">
      <c r="A22" s="7"/>
      <c r="B22" s="7"/>
      <c r="C22" s="7"/>
      <c r="D22" s="7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7"/>
      <c r="D24" s="7"/>
      <c r="E24" s="7"/>
      <c r="F24" s="7"/>
      <c r="G24" s="7"/>
    </row>
    <row r="25" spans="1:7">
      <c r="A25" s="7"/>
      <c r="B25" s="7"/>
      <c r="C25" s="7"/>
      <c r="D25" s="7"/>
      <c r="E25" s="7"/>
      <c r="F25" s="7"/>
      <c r="G25" s="7"/>
    </row>
    <row r="26" spans="1:7">
      <c r="A26" s="7"/>
      <c r="B26" s="7"/>
      <c r="C26" s="7"/>
      <c r="D26" s="7"/>
      <c r="E26" s="7"/>
      <c r="F26" s="7"/>
      <c r="G26" s="7"/>
    </row>
    <row r="27" spans="1:7">
      <c r="A27" s="7"/>
      <c r="B27" s="7"/>
      <c r="C27" s="7"/>
      <c r="D27" s="7"/>
      <c r="E27" s="7"/>
      <c r="F27" s="7"/>
      <c r="G27" s="7"/>
    </row>
    <row r="28" spans="1:7">
      <c r="A28" s="7"/>
      <c r="B28" s="7"/>
      <c r="C28" s="7"/>
      <c r="D28" s="7"/>
      <c r="E28" s="7"/>
      <c r="F28" s="7"/>
      <c r="G28" s="7"/>
    </row>
    <row r="29" spans="1:7">
      <c r="A29" s="7"/>
      <c r="B29" s="7"/>
      <c r="C29" s="7"/>
      <c r="D29" s="7"/>
      <c r="E29" s="7"/>
      <c r="F29" s="7"/>
      <c r="G29" s="7"/>
    </row>
    <row r="30" spans="1:7">
      <c r="A30" s="7"/>
      <c r="B30" s="7"/>
      <c r="C30" s="7"/>
      <c r="D30" s="7"/>
      <c r="E30" s="7"/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</sheetData>
  <mergeCells count="1">
    <mergeCell ref="A1:G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Форма_ФОИВ</vt:lpstr>
      <vt:lpstr>Пример заполнения</vt:lpstr>
      <vt:lpstr>Справка по типам БАС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Буслаева Виктория Дмитриевна</dc:creator>
  <cp:lastModifiedBy>Евдокимов Сергей Павлович</cp:lastModifiedBy>
  <dcterms:created xsi:type="dcterms:W3CDTF">2024-08-14T08:53:54Z</dcterms:created>
  <dcterms:modified xsi:type="dcterms:W3CDTF">2025-03-18T09:55:53Z</dcterms:modified>
</cp:coreProperties>
</file>